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5480" windowHeight="7260" tabRatio="845" activeTab="1"/>
  </bookViews>
  <sheets>
    <sheet name="Приложение №3" sheetId="1" r:id="rId1"/>
    <sheet name="Приложение №4" sheetId="2" r:id="rId2"/>
  </sheets>
  <definedNames>
    <definedName name="_xlnm._FilterDatabase" localSheetId="0" hidden="1">'Приложение №3'!$A$14:$E$153</definedName>
    <definedName name="_xlnm._FilterDatabase" localSheetId="1" hidden="1">'Приложение №4'!$A$15:$F$150</definedName>
  </definedNames>
  <calcPr fullCalcOnLoad="1"/>
</workbook>
</file>

<file path=xl/sharedStrings.xml><?xml version="1.0" encoding="utf-8"?>
<sst xmlns="http://schemas.openxmlformats.org/spreadsheetml/2006/main" count="843" uniqueCount="184">
  <si>
    <t>68 9 0003</t>
  </si>
  <si>
    <t>На осуществление полномочий по  проведению мероприятий  в области жилищного хозяйства  в рамках непрограммных расходов МО Усадищенское сельское поселение Волховского муниципального района</t>
  </si>
  <si>
    <t>На осуществление полномочий по предоставлению субсидий на капитальный ремонт некоммерческой организации  "Фонд капитального ремонта многоквартирных домов Ленинградской области" в рамках непрограммных расходов МО Усадищенское сельское поселение Волховского муниципального района</t>
  </si>
  <si>
    <t>68 9 0005</t>
  </si>
  <si>
    <t>Субсидии некоммерческим организациям (за исключением
государственных (муниципальных) учреждений)</t>
  </si>
  <si>
    <t xml:space="preserve">Разработка мероприятий, обеспечивающих  устойчивое снижение потребления ИЭР на территории МО Усадищенское сельское поселение." </t>
  </si>
  <si>
    <t>01 1 0101</t>
  </si>
  <si>
    <t>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 муниципальной программы "Проведение ремонтных работ на объектах коммунальной инфраструктуры МО Усадищенское сельское поселение на 2014-2016г."</t>
  </si>
  <si>
    <t>03 0 0000</t>
  </si>
  <si>
    <t>03 1 0103</t>
  </si>
  <si>
    <t>03 1 6002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</si>
  <si>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</si>
  <si>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</si>
  <si>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На мероприятия, направленные на безаварийную работу объектов водоснабжения и водоотведения городских и сельских поселений Волховского МР в рамках муниципальной программы "Проведение ремонтных работ на объектах коммунальной инфраструктуры МО Усадищенское сельское поселение на 2014-2016г."</t>
  </si>
  <si>
    <t>На осуществление полномочий по вопросам проведения мероприятий в области коммунального хозяйства  в рамках непрограммных расходов МО Усадищенское сельское поселение Волховского муниципального района</t>
  </si>
  <si>
    <t>68 9 0006</t>
  </si>
  <si>
    <t xml:space="preserve"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</si>
  <si>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>08 1 0107</t>
  </si>
  <si>
    <t xml:space="preserve">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2014-2016гг."   </t>
  </si>
  <si>
    <t>Субсидии бюджетным учреждениям на выполнение муниципального задания</t>
  </si>
  <si>
    <t>06 1 0105</t>
  </si>
  <si>
    <t xml:space="preserve">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2014-2016гг."   </t>
  </si>
  <si>
    <t>07 1 0106</t>
  </si>
  <si>
    <t xml:space="preserve"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 </t>
  </si>
  <si>
    <t>68 9 0004</t>
  </si>
  <si>
    <t>Пособия, компенсации и иные социальные выплаты
гражданам, кроме публичных нормативных обязательств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</si>
  <si>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</si>
  <si>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 xml:space="preserve">Предоставление муниципальной поддержки на приобретение (строительства) жилья в муниципальной программе 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   </t>
  </si>
  <si>
    <t>04 1 4003</t>
  </si>
  <si>
    <t>Ведомственная структура расходов бюджета МО Усадищенское сельское поселение Волховского муниципального района на 2014 год</t>
  </si>
  <si>
    <t>871</t>
  </si>
  <si>
    <t>Администрация муниципального образования Усадищенское сельское поселение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</si>
  <si>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</si>
  <si>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</si>
  <si>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</si>
  <si>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</si>
  <si>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67 3 0015</t>
  </si>
  <si>
    <t>67 3 0014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</si>
  <si>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</si>
  <si>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</si>
  <si>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</si>
  <si>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</si>
  <si>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</si>
  <si>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</si>
  <si>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</si>
  <si>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</si>
  <si>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</si>
  <si>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</si>
  <si>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</si>
  <si>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</si>
  <si>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</si>
  <si>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</si>
  <si>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</si>
  <si>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УТВЕРЖДЕНО</t>
  </si>
  <si>
    <t>гл.адм.</t>
  </si>
  <si>
    <t>0500</t>
  </si>
  <si>
    <t>0100</t>
  </si>
  <si>
    <t>Общегосударственные вопросы</t>
  </si>
  <si>
    <t>Социальная политика</t>
  </si>
  <si>
    <t>1000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</si>
  <si>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</si>
  <si>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</si>
  <si>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</si>
  <si>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</si>
  <si>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</si>
  <si>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</si>
  <si>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0409</t>
  </si>
  <si>
    <t>Благоустройство</t>
  </si>
  <si>
    <t>0503</t>
  </si>
  <si>
    <t>Культура, кинематография</t>
  </si>
  <si>
    <t>Волховского муниципального района</t>
  </si>
  <si>
    <t xml:space="preserve">Жилищно- коммунальное хозяйство </t>
  </si>
  <si>
    <t xml:space="preserve">Непрограммные расходы органов местного самоуправления </t>
  </si>
  <si>
    <t>68 0 0000</t>
  </si>
  <si>
    <t>04 0 0000</t>
  </si>
  <si>
    <t>06 0 0000</t>
  </si>
  <si>
    <t>07 0 0000</t>
  </si>
  <si>
    <t>08 0 0000</t>
  </si>
  <si>
    <t>09 0 0000</t>
  </si>
  <si>
    <t>10 0 0000</t>
  </si>
  <si>
    <t>11 0 0000</t>
  </si>
  <si>
    <t>12 0 0000</t>
  </si>
  <si>
    <t>13 0 0000</t>
  </si>
  <si>
    <t>Всего расходов</t>
  </si>
  <si>
    <t>0801</t>
  </si>
  <si>
    <t>Иные межбюджетные трансферты</t>
  </si>
  <si>
    <t>0501</t>
  </si>
  <si>
    <t>Жилищное хозяйство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</si>
  <si>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</si>
  <si>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</si>
  <si>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</si>
  <si>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</si>
  <si>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</si>
  <si>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</si>
  <si>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решением совета депутатов</t>
  </si>
  <si>
    <t>муниципального образования</t>
  </si>
  <si>
    <t xml:space="preserve">Усадищенское сельское поселение </t>
  </si>
  <si>
    <t>Ленинградской области</t>
  </si>
  <si>
    <t xml:space="preserve"> </t>
  </si>
  <si>
    <t>(Приложение № 3)</t>
  </si>
  <si>
    <t>Распределение бюджетных ассигнований по разделам и подразделам, целевым статьям (муниципальным программам МО Усадищенское сельское поселение Волховского муниципального района и непрограммным направлениям деятельности) и видам расходов классификации расходов бюджета на 2014 год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</si>
  <si>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</si>
  <si>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67 3 7134</t>
  </si>
  <si>
    <t>На осуществление отдельных государственных полномочий Ленинградской области в сфере административных правоотношений</t>
  </si>
  <si>
    <t>68 9 7203</t>
  </si>
  <si>
    <t xml:space="preserve">Иные межбюджетные трансферты на осуществление полномочий сельских поселений по вопросам градостроительной деятельности МО Усадищенское сельское поселение Волховского муниципального района </t>
  </si>
  <si>
    <t>67 3 4001</t>
  </si>
  <si>
    <t>0107</t>
  </si>
  <si>
    <t>Обеспечение проведение выборов и референдумов</t>
  </si>
  <si>
    <t>68 9 1001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</si>
  <si>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</si>
  <si>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Национальная оборона</t>
  </si>
  <si>
    <t>0200</t>
  </si>
  <si>
    <t>0203</t>
  </si>
  <si>
    <t>Мобилизационная и вневойсковая подготовка</t>
  </si>
  <si>
    <t>68 9 5118</t>
  </si>
  <si>
    <t>На выполнение полномочий по осуществлению первичного воинского учета на территориях, где отсутствуют военные комиссариаты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</si>
  <si>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2014-2016 г.г."</t>
  </si>
  <si>
    <t>13 1 0112</t>
  </si>
  <si>
    <t>13 1 6011</t>
  </si>
  <si>
    <t xml:space="preserve"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2014-2016г.г"  </t>
  </si>
  <si>
    <t>11 1 0110</t>
  </si>
  <si>
    <t>10 1 0109</t>
  </si>
  <si>
    <t>Инвентаризация и паспортизация муниципальных автомобильных дорог местного значения общего пользования в границах населенных пунктов в муниципально программе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</si>
  <si>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 xml:space="preserve">Прочая закупка товаров, работ, услуг </t>
  </si>
  <si>
    <t>12 1 0111</t>
  </si>
  <si>
    <t>12 1 7088</t>
  </si>
  <si>
    <t>68 9 0007</t>
  </si>
  <si>
    <t>Создание благоприятных условий для газификации индивидуальных жилых домов муниципальной программы "Газификация МО Усадищенское сельское поселение на 2014-2016г."</t>
  </si>
  <si>
    <t>02 1 0102</t>
  </si>
  <si>
    <t>Формирование и обеспечение благоприятных условий для создания,развития и устойчивого функционирования малого и среднего предпринимательства муниципальной программы "Развитие малого,среднего предпринимательства и потребительского рынка МО Усадищенское сельское поселение на 2012-2014 г.г."</t>
  </si>
  <si>
    <t>09 1 0108</t>
  </si>
  <si>
    <t>14 0 0000</t>
  </si>
  <si>
    <t>14 1 0113</t>
  </si>
  <si>
    <t>68 9 0002</t>
  </si>
  <si>
    <t>Расходы на мероприятия по землеустройству и землеиспользованию в рамках непрограммных расходов органов местного самоуправления МО Усадищенское сельское поселение</t>
  </si>
  <si>
    <t>68 9 1009</t>
  </si>
  <si>
    <t>244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</si>
  <si>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</si>
  <si>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</si>
  <si>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</si>
  <si>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</si>
  <si>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</si>
  <si>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</si>
  <si>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</si>
  <si>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0309</t>
  </si>
  <si>
    <t>02 0 0000</t>
  </si>
  <si>
    <t>1003</t>
  </si>
  <si>
    <t>Социальное обеспечение населения</t>
  </si>
  <si>
    <t>68 9 0000</t>
  </si>
  <si>
    <t>Непрограммные расходы</t>
  </si>
  <si>
    <t>1001</t>
  </si>
  <si>
    <t>06 1 0205</t>
  </si>
  <si>
    <t>11 1 7014</t>
  </si>
  <si>
    <t>Муниципальная программа "Обеспечение первичных мер пожарной безопасности на территории МО Усадищенское сельское поселение на 2014-2016 г.г."</t>
  </si>
  <si>
    <t>Дорожное хозяйство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</si>
  <si>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</si>
  <si>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>Муниципальная программа "Повышение безопасности дорожного движения на территории МО Усадищенское сельское поселение на 2014-2016г.г"</t>
  </si>
  <si>
    <t>Культура, кинематография и средства массовой информации</t>
  </si>
  <si>
    <t>На принятие своевременных мер по тушению сухой травы, возгораний в населенных пунктах в рамках муниципальной программы "Обеспечение первичных мер пожарной безопасности на территории МО Усадищенское сельское поселение на 2014-2016 г.г."</t>
  </si>
  <si>
    <t>На капитальный ремонт и ремонт автомобильных дорог общего пользования местного значения, в том числе в населенных пунктах ЛО в рамках муниципальной программы "Повышение безопасности дорожного движения на территории МО Усадищенское сельское поселение на 2014-2016г.г"</t>
  </si>
  <si>
    <t>Создание комфортных условий жизнедеятельности в сельской местности муниципальной программы "Развитие частей территории МО Усадищенское сельское поселение на 2014-2016гг."</t>
  </si>
  <si>
    <t>На реализацию проектов местных инициатив граждан в рамках муниципальной программы "Развитие частей территории МО Усадищенское сельское поселение на 2014-2016г."</t>
  </si>
  <si>
    <t>Муниципальная программа "Развитие частей территории МО Усадищенское сельское поселение на 2014-2016г."</t>
  </si>
  <si>
    <t>Муниципальная программа "Газификация МО Усадищенское сельское поселение на 2014-2016г."</t>
  </si>
  <si>
    <t>Муниципальная программа "Развитие малого,среднего предпринимательства и потребительского рынка МО Усадищенское сельское поселение на 2012-2014 г.г."</t>
  </si>
  <si>
    <t>Муниципальная программа " Разработка генерального плана МО Усадищенское сельское поселение на 2012-2014 г.г."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</si>
  <si>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2014-2016гг." </t>
  </si>
  <si>
    <t>Муниципальная  программа "Проведение ремонтных работ на объектах коммунальной инфраструктуры МО Усадищенское сельское поселение на 2014-2016г."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</si>
  <si>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</si>
  <si>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 xml:space="preserve">Муниципальная программа "Развитие культуры в МО Усадищенское сельское поселение Волховского муниципального района ЛО на 2014-2016гг."   </t>
  </si>
  <si>
    <t xml:space="preserve">На приобретение основных средств по муниципальной программе "Развитие культуры в МО Усадищенское сельское поселение Волховского муниципального района ЛО на 2014-2016гг."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</si>
  <si>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2014-2016гг."   </t>
  </si>
  <si>
    <t xml:space="preserve">На подготовку и проведение мероприятий, посвященных Дню образования ЛО в рамках непрограммных расходов </t>
  </si>
  <si>
    <t xml:space="preserve">Муниципальная  программа 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   </t>
  </si>
  <si>
    <t xml:space="preserve">Муниципальная программа 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   </t>
  </si>
  <si>
    <t>Расходы на разработку генерального плана в рамках муниципальной программы " Разработка генерального плана МО Усадищенское сельское поселение на 2012-2014 г.г."</t>
  </si>
  <si>
    <t>На софинансирование расходов по разработке проектов генеральных планов в рамках муниципальной программы "Разработка генерального плана МО Усадищенское сельское поселение на 2012-2014 г.г."</t>
  </si>
  <si>
    <t>14 1 6016</t>
  </si>
  <si>
    <t>(Приложение № 4)</t>
  </si>
  <si>
    <t>68 9 7036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</si>
  <si>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</si>
  <si>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от 25 сентября 2014 г.  № 6</t>
  </si>
  <si>
    <t xml:space="preserve">от 25 сентября 2014 г.  № 6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</si>
</sst>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43" fontId="10" fillId="0" borderId="11" xfId="6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165" fontId="10" fillId="0" borderId="11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49" fontId="9" fillId="0" borderId="11" xfId="0" applyNumberFormat="1" applyFont="1" applyFill="1" applyBorder="1" applyAlignment="1">
      <alignment horizontal="center" vertical="center" wrapText="1"/>
    </xf>
    <xf numFmtId="43" fontId="9" fillId="0" borderId="11" xfId="61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165" fontId="9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3" fontId="7" fillId="0" borderId="11" xfId="6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3" fontId="12" fillId="0" borderId="11" xfId="6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4" fillId="0" borderId="0" xfId="0" applyFont="1" applyFill="1" applyAlignment="1">
      <alignment/>
    </xf>
    <xf numFmtId="43" fontId="12" fillId="0" borderId="11" xfId="61" applyFont="1" applyFill="1" applyBorder="1" applyAlignment="1">
      <alignment vertical="center"/>
    </xf>
    <xf numFmtId="43" fontId="7" fillId="0" borderId="11" xfId="6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3" fillId="0" borderId="0" xfId="61" applyFont="1" applyFill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1" xfId="6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3" fontId="3" fillId="0" borderId="11" xfId="6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4" xfId="52" applyFont="1" applyFill="1" applyBorder="1" applyAlignment="1">
      <alignment vertical="center"/>
      <protection/>
    </xf>
    <xf numFmtId="0" fontId="3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3" fontId="10" fillId="0" borderId="11" xfId="61" applyFont="1" applyFill="1" applyBorder="1" applyAlignment="1">
      <alignment horizontal="center" vertical="center" wrapText="1"/>
    </xf>
    <xf numFmtId="49" fontId="12" fillId="0" borderId="15" xfId="5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top" wrapText="1"/>
    </xf>
    <xf numFmtId="165" fontId="9" fillId="0" borderId="16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center" vertical="center"/>
    </xf>
    <xf numFmtId="43" fontId="12" fillId="0" borderId="11" xfId="61" applyFont="1" applyFill="1" applyBorder="1" applyAlignment="1">
      <alignment vertical="center"/>
    </xf>
    <xf numFmtId="0" fontId="9" fillId="0" borderId="12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/>
    </xf>
    <xf numFmtId="43" fontId="7" fillId="0" borderId="11" xfId="6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16" xfId="0" applyFont="1" applyFill="1" applyBorder="1" applyAlignment="1">
      <alignment horizontal="justify" wrapText="1"/>
    </xf>
    <xf numFmtId="0" fontId="10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3" fontId="10" fillId="0" borderId="11" xfId="61" applyFont="1" applyFill="1" applyBorder="1" applyAlignment="1">
      <alignment vertical="center"/>
    </xf>
    <xf numFmtId="43" fontId="9" fillId="0" borderId="11" xfId="61" applyFont="1" applyFill="1" applyBorder="1" applyAlignment="1">
      <alignment horizontal="center" vertical="center"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left" wrapText="1"/>
    </xf>
    <xf numFmtId="43" fontId="3" fillId="0" borderId="11" xfId="6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2" fillId="0" borderId="19" xfId="52" applyNumberFormat="1" applyFont="1" applyFill="1" applyBorder="1" applyAlignment="1">
      <alignment horizontal="center" vertical="center" wrapText="1"/>
      <protection/>
    </xf>
    <xf numFmtId="49" fontId="10" fillId="0" borderId="19" xfId="0" applyNumberFormat="1" applyFont="1" applyFill="1" applyBorder="1" applyAlignment="1">
      <alignment horizontal="center" vertical="center" wrapText="1"/>
    </xf>
    <xf numFmtId="43" fontId="10" fillId="0" borderId="20" xfId="6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3" fontId="10" fillId="0" borderId="21" xfId="61" applyFont="1" applyFill="1" applyBorder="1" applyAlignment="1">
      <alignment vertical="center" wrapText="1"/>
    </xf>
    <xf numFmtId="43" fontId="2" fillId="0" borderId="21" xfId="6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43" fontId="3" fillId="0" borderId="21" xfId="6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3" fontId="12" fillId="0" borderId="21" xfId="61" applyFont="1" applyFill="1" applyBorder="1" applyAlignment="1">
      <alignment vertical="center" wrapText="1"/>
    </xf>
    <xf numFmtId="165" fontId="10" fillId="0" borderId="16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3" fontId="7" fillId="0" borderId="21" xfId="6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top" wrapText="1"/>
    </xf>
    <xf numFmtId="43" fontId="9" fillId="0" borderId="21" xfId="6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3" fontId="3" fillId="0" borderId="21" xfId="61" applyFont="1" applyFill="1" applyBorder="1" applyAlignment="1">
      <alignment horizontal="center" vertical="center" wrapText="1"/>
    </xf>
    <xf numFmtId="43" fontId="12" fillId="0" borderId="21" xfId="61" applyFont="1" applyFill="1" applyBorder="1" applyAlignment="1">
      <alignment vertical="center"/>
    </xf>
    <xf numFmtId="43" fontId="7" fillId="0" borderId="21" xfId="61" applyFont="1" applyFill="1" applyBorder="1" applyAlignment="1">
      <alignment vertical="center"/>
    </xf>
    <xf numFmtId="43" fontId="12" fillId="0" borderId="21" xfId="6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left" vertical="top" wrapText="1"/>
    </xf>
    <xf numFmtId="43" fontId="7" fillId="0" borderId="21" xfId="61" applyFont="1" applyFill="1" applyBorder="1" applyAlignment="1">
      <alignment horizontal="center" vertical="center"/>
    </xf>
    <xf numFmtId="0" fontId="2" fillId="0" borderId="16" xfId="52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3" fontId="10" fillId="0" borderId="21" xfId="61" applyFont="1" applyFill="1" applyBorder="1" applyAlignment="1">
      <alignment vertical="center"/>
    </xf>
    <xf numFmtId="43" fontId="9" fillId="0" borderId="21" xfId="6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7" fillId="0" borderId="23" xfId="52" applyNumberFormat="1" applyFont="1" applyFill="1" applyBorder="1" applyAlignment="1">
      <alignment horizontal="center" vertical="center" wrapText="1"/>
      <protection/>
    </xf>
    <xf numFmtId="43" fontId="9" fillId="0" borderId="24" xfId="61" applyFont="1" applyFill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 horizontal="left"/>
    </xf>
    <xf numFmtId="0" fontId="13" fillId="24" borderId="0" xfId="0" applyFont="1" applyFill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53"/>
  <sheetViews>
    <sheetView zoomScale="85" zoomScaleNormal="85" zoomScalePageLayoutView="0" workbookViewId="0" topLeftCell="A160">
      <selection activeCell="M10" sqref="M10"/>
    </sheetView>
  </sheetViews>
  <sheetFormatPr defaultColWidth="9.140625" defaultRowHeight="15"/>
  <cols>
    <col min="1" max="1" width="59.7109375" style="36" customWidth="1"/>
    <col min="2" max="2" width="9.57421875" style="4" customWidth="1"/>
    <col min="3" max="3" width="12.28125" style="4" customWidth="1"/>
    <col min="4" max="4" width="11.7109375" style="4" customWidth="1"/>
    <col min="5" max="5" width="16.00390625" style="45" customWidth="1"/>
    <col min="6" max="6" width="10.421875" style="3" hidden="1" customWidth="1"/>
    <col min="7" max="7" width="5.57421875" style="3" hidden="1" customWidth="1"/>
    <col min="8" max="8" width="8.8515625" style="3" hidden="1" customWidth="1"/>
    <col min="9" max="16384" width="8.8515625" style="3" customWidth="1"/>
  </cols>
  <sheetData>
    <row r="1" spans="1:7" ht="15">
      <c r="A1" s="71"/>
      <c r="B1" s="71"/>
      <c r="C1" s="71"/>
      <c r="D1" s="71"/>
      <c r="E1" s="72" t="s">
        <v>53</v>
      </c>
      <c r="F1" s="72"/>
      <c r="G1" s="72"/>
    </row>
    <row r="2" spans="1:7" ht="15">
      <c r="A2" s="71"/>
      <c r="B2" s="71"/>
      <c r="C2" s="71"/>
      <c r="D2" s="71"/>
      <c r="E2" s="72" t="s">
        <v>94</v>
      </c>
      <c r="F2" s="72"/>
      <c r="G2" s="72"/>
    </row>
    <row r="3" spans="1:7" ht="15">
      <c r="A3" s="71"/>
      <c r="B3" s="71"/>
      <c r="C3" s="71"/>
      <c r="D3" s="71"/>
      <c r="E3" s="72" t="s">
        <v>95</v>
      </c>
      <c r="F3" s="72"/>
      <c r="G3" s="72"/>
    </row>
    <row r="4" spans="1:7" ht="15">
      <c r="A4" s="71"/>
      <c r="B4" s="71"/>
      <c r="C4" s="71"/>
      <c r="D4" s="71"/>
      <c r="E4" s="72" t="s">
        <v>96</v>
      </c>
      <c r="F4" s="72"/>
      <c r="G4" s="72"/>
    </row>
    <row r="5" spans="1:7" ht="15">
      <c r="A5" s="71"/>
      <c r="B5" s="71"/>
      <c r="C5" s="71"/>
      <c r="D5" s="71"/>
      <c r="E5" s="72" t="s">
        <v>70</v>
      </c>
      <c r="F5" s="72"/>
      <c r="G5" s="72"/>
    </row>
    <row r="6" spans="1:7" ht="15">
      <c r="A6" s="71"/>
      <c r="B6" s="71"/>
      <c r="C6" s="71"/>
      <c r="D6" s="71"/>
      <c r="E6" s="72" t="s">
        <v>97</v>
      </c>
      <c r="F6" s="72"/>
      <c r="G6" s="72"/>
    </row>
    <row r="7" spans="1:7" ht="15">
      <c r="A7" s="72"/>
      <c r="B7" s="72"/>
      <c r="C7" s="72" t="s">
        <v>98</v>
      </c>
      <c r="D7" s="72"/>
      <c r="E7" s="72" t="s">
        <v>183</v>
      </c>
      <c r="F7" s="72"/>
      <c r="G7" s="72"/>
    </row>
    <row r="8" spans="1:7" ht="15">
      <c r="A8" s="72"/>
      <c r="B8" s="72"/>
      <c r="C8" s="72"/>
      <c r="D8" s="72"/>
      <c r="E8" s="73" t="s">
        <v>99</v>
      </c>
      <c r="F8" s="73"/>
      <c r="G8" s="73"/>
    </row>
    <row r="9" spans="1:7" ht="15">
      <c r="A9" s="72"/>
      <c r="B9" s="72"/>
      <c r="C9" s="72"/>
      <c r="D9" s="72"/>
      <c r="E9" s="155"/>
      <c r="F9" s="73"/>
      <c r="G9" s="73"/>
    </row>
    <row r="10" spans="1:7" ht="69.75" customHeight="1">
      <c r="A10" s="165" t="s">
        <v>100</v>
      </c>
      <c r="B10" s="165"/>
      <c r="C10" s="165"/>
      <c r="D10" s="165"/>
      <c r="E10" s="165"/>
      <c r="F10" s="75"/>
      <c r="G10" s="76"/>
    </row>
    <row r="11" spans="1:7" ht="9.75" customHeight="1">
      <c r="A11" s="70"/>
      <c r="B11" s="70"/>
      <c r="C11" s="70"/>
      <c r="D11" s="70"/>
      <c r="E11" s="70"/>
      <c r="F11" s="70"/>
      <c r="G11" s="74"/>
    </row>
    <row r="13" spans="1:5" s="8" customFormat="1" ht="46.5" customHeight="1">
      <c r="A13" s="5" t="s">
        <v>52</v>
      </c>
      <c r="B13" s="5" t="s">
        <v>49</v>
      </c>
      <c r="C13" s="6" t="s">
        <v>51</v>
      </c>
      <c r="D13" s="6" t="s">
        <v>50</v>
      </c>
      <c r="E13" s="77" t="s">
        <v>48</v>
      </c>
    </row>
    <row r="14" spans="1:5" s="4" customFormat="1" ht="12.75">
      <c r="A14" s="9"/>
      <c r="B14" s="5"/>
      <c r="C14" s="6"/>
      <c r="D14" s="6"/>
      <c r="E14" s="7"/>
    </row>
    <row r="15" spans="1:5" s="60" customFormat="1" ht="19.5" customHeight="1">
      <c r="A15" s="47" t="s">
        <v>57</v>
      </c>
      <c r="B15" s="49" t="s">
        <v>56</v>
      </c>
      <c r="C15" s="48"/>
      <c r="D15" s="48"/>
      <c r="E15" s="50">
        <f>E16+E21+E36+E41</f>
        <v>4911669</v>
      </c>
    </row>
    <row r="16" spans="1:5" s="60" customFormat="1" ht="45.75" customHeight="1">
      <c r="A16" s="58" t="s">
        <v>41</v>
      </c>
      <c r="B16" s="55" t="s">
        <v>40</v>
      </c>
      <c r="C16" s="69"/>
      <c r="D16" s="69"/>
      <c r="E16" s="56">
        <f>E17</f>
        <v>194800</v>
      </c>
    </row>
    <row r="17" spans="1:5" s="14" customFormat="1" ht="42.75" customHeight="1">
      <c r="A17" s="9" t="s">
        <v>101</v>
      </c>
      <c r="B17" s="23" t="s">
        <v>40</v>
      </c>
      <c r="C17" s="22" t="s">
        <v>47</v>
      </c>
      <c r="D17" s="22"/>
      <c r="E17" s="24">
        <f>E18</f>
        <v>194800</v>
      </c>
    </row>
    <row r="18" spans="1:5" s="14" customFormat="1" ht="17.25" customHeight="1">
      <c r="A18" s="10" t="s">
        <v>43</v>
      </c>
      <c r="B18" s="23" t="s">
        <v>40</v>
      </c>
      <c r="C18" s="6" t="s">
        <v>42</v>
      </c>
      <c r="D18" s="6"/>
      <c r="E18" s="7">
        <f>E19</f>
        <v>194800</v>
      </c>
    </row>
    <row r="19" spans="1:5" ht="33" customHeight="1">
      <c r="A19" s="21" t="s">
        <v>89</v>
      </c>
      <c r="B19" s="19" t="s">
        <v>40</v>
      </c>
      <c r="C19" s="18" t="s">
        <v>36</v>
      </c>
      <c r="D19" s="18"/>
      <c r="E19" s="20">
        <f>E20</f>
        <v>194800</v>
      </c>
    </row>
    <row r="20" spans="1:8" ht="25.5">
      <c r="A20" s="21" t="s">
        <v>34</v>
      </c>
      <c r="B20" s="19" t="s">
        <v>40</v>
      </c>
      <c r="C20" s="18" t="s">
        <v>36</v>
      </c>
      <c r="D20" s="18">
        <v>244</v>
      </c>
      <c r="E20" s="20">
        <v>194800</v>
      </c>
      <c r="H20" s="156">
        <v>27</v>
      </c>
    </row>
    <row r="21" spans="1:5" s="51" customFormat="1" ht="45" customHeight="1">
      <c r="A21" s="47" t="s">
        <v>33</v>
      </c>
      <c r="B21" s="49" t="s">
        <v>32</v>
      </c>
      <c r="C21" s="48"/>
      <c r="D21" s="48"/>
      <c r="E21" s="50">
        <f>E22</f>
        <v>4428469</v>
      </c>
    </row>
    <row r="22" spans="1:5" ht="38.25">
      <c r="A22" s="9" t="s">
        <v>101</v>
      </c>
      <c r="B22" s="5" t="s">
        <v>32</v>
      </c>
      <c r="C22" s="22" t="s">
        <v>47</v>
      </c>
      <c r="D22" s="22"/>
      <c r="E22" s="24">
        <f>E23+E25</f>
        <v>4428469</v>
      </c>
    </row>
    <row r="23" spans="1:5" ht="38.25">
      <c r="A23" s="10" t="s">
        <v>46</v>
      </c>
      <c r="B23" s="5" t="s">
        <v>32</v>
      </c>
      <c r="C23" s="6" t="s">
        <v>45</v>
      </c>
      <c r="D23" s="6"/>
      <c r="E23" s="7">
        <f>E24</f>
        <v>688160</v>
      </c>
    </row>
    <row r="24" spans="1:5" ht="25.5">
      <c r="A24" s="21" t="s">
        <v>35</v>
      </c>
      <c r="B24" s="12" t="s">
        <v>32</v>
      </c>
      <c r="C24" s="18" t="s">
        <v>44</v>
      </c>
      <c r="D24" s="18">
        <v>121</v>
      </c>
      <c r="E24" s="20">
        <v>688160</v>
      </c>
    </row>
    <row r="25" spans="1:5" ht="12.75">
      <c r="A25" s="10" t="s">
        <v>43</v>
      </c>
      <c r="B25" s="5" t="s">
        <v>32</v>
      </c>
      <c r="C25" s="6" t="s">
        <v>42</v>
      </c>
      <c r="D25" s="6"/>
      <c r="E25" s="7">
        <f>E26+E28+E30+E34</f>
        <v>3740309</v>
      </c>
    </row>
    <row r="26" spans="1:5" ht="38.25">
      <c r="A26" s="16" t="s">
        <v>88</v>
      </c>
      <c r="B26" s="12" t="s">
        <v>32</v>
      </c>
      <c r="C26" s="18" t="s">
        <v>37</v>
      </c>
      <c r="D26" s="18"/>
      <c r="E26" s="20">
        <f>E27</f>
        <v>2596392</v>
      </c>
    </row>
    <row r="27" spans="1:5" ht="25.5">
      <c r="A27" s="21" t="s">
        <v>35</v>
      </c>
      <c r="B27" s="12" t="s">
        <v>32</v>
      </c>
      <c r="C27" s="18" t="s">
        <v>37</v>
      </c>
      <c r="D27" s="18">
        <v>121</v>
      </c>
      <c r="E27" s="20">
        <v>2596392</v>
      </c>
    </row>
    <row r="28" spans="1:5" ht="33" customHeight="1">
      <c r="A28" s="21" t="s">
        <v>89</v>
      </c>
      <c r="B28" s="12" t="s">
        <v>32</v>
      </c>
      <c r="C28" s="18" t="s">
        <v>36</v>
      </c>
      <c r="D28" s="18"/>
      <c r="E28" s="20">
        <f>E29</f>
        <v>1119174</v>
      </c>
    </row>
    <row r="29" spans="1:8" ht="25.5">
      <c r="A29" s="21" t="s">
        <v>34</v>
      </c>
      <c r="B29" s="12" t="s">
        <v>32</v>
      </c>
      <c r="C29" s="18" t="s">
        <v>36</v>
      </c>
      <c r="D29" s="18">
        <v>244</v>
      </c>
      <c r="E29" s="20">
        <v>1119174</v>
      </c>
      <c r="F29" s="3">
        <v>62</v>
      </c>
      <c r="H29" s="156">
        <v>59</v>
      </c>
    </row>
    <row r="30" spans="1:5" ht="25.5">
      <c r="A30" s="17" t="s">
        <v>103</v>
      </c>
      <c r="B30" s="12" t="s">
        <v>32</v>
      </c>
      <c r="C30" s="18" t="s">
        <v>102</v>
      </c>
      <c r="D30" s="18"/>
      <c r="E30" s="20">
        <f>E31</f>
        <v>1000</v>
      </c>
    </row>
    <row r="31" spans="1:5" ht="25.5">
      <c r="A31" s="21" t="s">
        <v>34</v>
      </c>
      <c r="B31" s="12" t="s">
        <v>32</v>
      </c>
      <c r="C31" s="18" t="s">
        <v>102</v>
      </c>
      <c r="D31" s="18">
        <v>244</v>
      </c>
      <c r="E31" s="20">
        <v>1000</v>
      </c>
    </row>
    <row r="32" spans="1:5" ht="12.75">
      <c r="A32" s="9" t="s">
        <v>72</v>
      </c>
      <c r="B32" s="42" t="s">
        <v>32</v>
      </c>
      <c r="C32" s="22" t="s">
        <v>73</v>
      </c>
      <c r="D32" s="22"/>
      <c r="E32" s="24">
        <f>E33</f>
        <v>23743</v>
      </c>
    </row>
    <row r="33" spans="1:5" ht="12.75">
      <c r="A33" s="10" t="s">
        <v>150</v>
      </c>
      <c r="B33" s="42" t="s">
        <v>32</v>
      </c>
      <c r="C33" s="78" t="s">
        <v>149</v>
      </c>
      <c r="D33" s="78"/>
      <c r="E33" s="7">
        <f>E34</f>
        <v>23743</v>
      </c>
    </row>
    <row r="34" spans="1:5" ht="27.75" customHeight="1">
      <c r="A34" s="21" t="s">
        <v>23</v>
      </c>
      <c r="B34" s="12" t="s">
        <v>32</v>
      </c>
      <c r="C34" s="18" t="s">
        <v>104</v>
      </c>
      <c r="D34" s="18"/>
      <c r="E34" s="20">
        <f>E35</f>
        <v>23743</v>
      </c>
    </row>
    <row r="35" spans="1:5" ht="25.5">
      <c r="A35" s="21" t="s">
        <v>34</v>
      </c>
      <c r="B35" s="12" t="s">
        <v>32</v>
      </c>
      <c r="C35" s="18" t="s">
        <v>104</v>
      </c>
      <c r="D35" s="18">
        <v>244</v>
      </c>
      <c r="E35" s="20">
        <v>23743</v>
      </c>
    </row>
    <row r="36" spans="1:5" s="67" customFormat="1" ht="42.75">
      <c r="A36" s="58" t="s">
        <v>39</v>
      </c>
      <c r="B36" s="53" t="s">
        <v>38</v>
      </c>
      <c r="C36" s="68"/>
      <c r="D36" s="68"/>
      <c r="E36" s="50">
        <f>E37</f>
        <v>138400</v>
      </c>
    </row>
    <row r="37" spans="1:5" s="41" customFormat="1" ht="38.25">
      <c r="A37" s="9" t="s">
        <v>101</v>
      </c>
      <c r="B37" s="42" t="s">
        <v>38</v>
      </c>
      <c r="C37" s="22" t="s">
        <v>47</v>
      </c>
      <c r="D37" s="22"/>
      <c r="E37" s="24">
        <f>E38</f>
        <v>138400</v>
      </c>
    </row>
    <row r="38" spans="1:5" s="41" customFormat="1" ht="18.75" customHeight="1">
      <c r="A38" s="10" t="s">
        <v>43</v>
      </c>
      <c r="B38" s="42" t="s">
        <v>38</v>
      </c>
      <c r="C38" s="6" t="s">
        <v>42</v>
      </c>
      <c r="D38" s="6"/>
      <c r="E38" s="7">
        <f>E39</f>
        <v>138400</v>
      </c>
    </row>
    <row r="39" spans="1:5" s="14" customFormat="1" ht="51">
      <c r="A39" s="16" t="s">
        <v>105</v>
      </c>
      <c r="B39" s="43" t="s">
        <v>38</v>
      </c>
      <c r="C39" s="18" t="s">
        <v>106</v>
      </c>
      <c r="D39" s="18"/>
      <c r="E39" s="20">
        <f>E40</f>
        <v>138400</v>
      </c>
    </row>
    <row r="40" spans="1:5" s="14" customFormat="1" ht="20.25" customHeight="1">
      <c r="A40" s="21" t="s">
        <v>85</v>
      </c>
      <c r="B40" s="43" t="s">
        <v>38</v>
      </c>
      <c r="C40" s="18" t="s">
        <v>106</v>
      </c>
      <c r="D40" s="18">
        <v>540</v>
      </c>
      <c r="E40" s="20">
        <v>138400</v>
      </c>
    </row>
    <row r="41" spans="1:5" s="14" customFormat="1" ht="17.25" customHeight="1">
      <c r="A41" s="10" t="s">
        <v>108</v>
      </c>
      <c r="B41" s="23" t="s">
        <v>107</v>
      </c>
      <c r="C41" s="6"/>
      <c r="D41" s="6"/>
      <c r="E41" s="7">
        <f>E42</f>
        <v>150000</v>
      </c>
    </row>
    <row r="42" spans="1:5" ht="16.5" customHeight="1">
      <c r="A42" s="9" t="s">
        <v>72</v>
      </c>
      <c r="B42" s="42" t="s">
        <v>107</v>
      </c>
      <c r="C42" s="6" t="s">
        <v>73</v>
      </c>
      <c r="D42" s="6"/>
      <c r="E42" s="7">
        <f>E43</f>
        <v>150000</v>
      </c>
    </row>
    <row r="43" spans="1:5" ht="18" customHeight="1">
      <c r="A43" s="10" t="s">
        <v>150</v>
      </c>
      <c r="B43" s="42" t="s">
        <v>107</v>
      </c>
      <c r="C43" s="6" t="s">
        <v>149</v>
      </c>
      <c r="D43" s="18"/>
      <c r="E43" s="24">
        <f>E44</f>
        <v>150000</v>
      </c>
    </row>
    <row r="44" spans="1:5" ht="53.25" customHeight="1">
      <c r="A44" s="15" t="s">
        <v>110</v>
      </c>
      <c r="B44" s="19" t="s">
        <v>107</v>
      </c>
      <c r="C44" s="18" t="s">
        <v>109</v>
      </c>
      <c r="D44" s="18"/>
      <c r="E44" s="20">
        <f>E45</f>
        <v>150000</v>
      </c>
    </row>
    <row r="45" spans="1:5" ht="25.5">
      <c r="A45" s="21" t="s">
        <v>34</v>
      </c>
      <c r="B45" s="19" t="s">
        <v>107</v>
      </c>
      <c r="C45" s="18" t="s">
        <v>109</v>
      </c>
      <c r="D45" s="18">
        <v>244</v>
      </c>
      <c r="E45" s="20">
        <v>150000</v>
      </c>
    </row>
    <row r="46" spans="1:5" ht="15" customHeight="1">
      <c r="A46" s="79" t="s">
        <v>111</v>
      </c>
      <c r="B46" s="23" t="s">
        <v>112</v>
      </c>
      <c r="C46" s="22"/>
      <c r="D46" s="22"/>
      <c r="E46" s="24">
        <f>E47</f>
        <v>98910</v>
      </c>
    </row>
    <row r="47" spans="1:5" ht="12.75">
      <c r="A47" s="79" t="s">
        <v>114</v>
      </c>
      <c r="B47" s="23" t="s">
        <v>113</v>
      </c>
      <c r="C47" s="18"/>
      <c r="D47" s="18"/>
      <c r="E47" s="24">
        <f>E48</f>
        <v>98910</v>
      </c>
    </row>
    <row r="48" spans="1:5" s="41" customFormat="1" ht="12.75">
      <c r="A48" s="9" t="s">
        <v>72</v>
      </c>
      <c r="B48" s="42" t="s">
        <v>113</v>
      </c>
      <c r="C48" s="6" t="s">
        <v>73</v>
      </c>
      <c r="D48" s="6"/>
      <c r="E48" s="7">
        <f>E49</f>
        <v>98910</v>
      </c>
    </row>
    <row r="49" spans="1:5" ht="12.75">
      <c r="A49" s="10" t="s">
        <v>150</v>
      </c>
      <c r="B49" s="43" t="s">
        <v>113</v>
      </c>
      <c r="C49" s="81" t="s">
        <v>149</v>
      </c>
      <c r="D49" s="18"/>
      <c r="E49" s="20">
        <f>E50</f>
        <v>98910</v>
      </c>
    </row>
    <row r="50" spans="1:5" ht="26.25" customHeight="1">
      <c r="A50" s="15" t="s">
        <v>116</v>
      </c>
      <c r="B50" s="43" t="s">
        <v>113</v>
      </c>
      <c r="C50" s="18" t="s">
        <v>115</v>
      </c>
      <c r="D50" s="18"/>
      <c r="E50" s="20">
        <f>E51</f>
        <v>98910</v>
      </c>
    </row>
    <row r="51" spans="1:5" ht="38.25">
      <c r="A51" s="21" t="s">
        <v>33</v>
      </c>
      <c r="B51" s="43" t="s">
        <v>113</v>
      </c>
      <c r="C51" s="18" t="s">
        <v>115</v>
      </c>
      <c r="D51" s="18">
        <v>121</v>
      </c>
      <c r="E51" s="20">
        <v>98910</v>
      </c>
    </row>
    <row r="52" spans="1:5" s="54" customFormat="1" ht="28.5">
      <c r="A52" s="47" t="s">
        <v>61</v>
      </c>
      <c r="B52" s="53" t="s">
        <v>60</v>
      </c>
      <c r="C52" s="48"/>
      <c r="D52" s="48"/>
      <c r="E52" s="50">
        <f>E53+E57</f>
        <v>188500</v>
      </c>
    </row>
    <row r="53" spans="1:5" s="60" customFormat="1" ht="34.5" customHeight="1">
      <c r="A53" s="47" t="s">
        <v>62</v>
      </c>
      <c r="B53" s="53" t="s">
        <v>145</v>
      </c>
      <c r="C53" s="48"/>
      <c r="D53" s="48"/>
      <c r="E53" s="50">
        <f>E54</f>
        <v>138500</v>
      </c>
    </row>
    <row r="54" spans="1:5" s="14" customFormat="1" ht="39" customHeight="1">
      <c r="A54" s="86" t="s">
        <v>154</v>
      </c>
      <c r="B54" s="42" t="s">
        <v>145</v>
      </c>
      <c r="C54" s="6" t="s">
        <v>82</v>
      </c>
      <c r="D54" s="6"/>
      <c r="E54" s="13">
        <f>E55</f>
        <v>138500</v>
      </c>
    </row>
    <row r="55" spans="1:5" s="14" customFormat="1" ht="66.75" customHeight="1">
      <c r="A55" s="80" t="s">
        <v>117</v>
      </c>
      <c r="B55" s="43" t="s">
        <v>145</v>
      </c>
      <c r="C55" s="82" t="s">
        <v>118</v>
      </c>
      <c r="D55" s="1"/>
      <c r="E55" s="13">
        <f>E56</f>
        <v>138500</v>
      </c>
    </row>
    <row r="56" spans="1:6" s="14" customFormat="1" ht="25.5">
      <c r="A56" s="21" t="s">
        <v>34</v>
      </c>
      <c r="B56" s="43" t="s">
        <v>145</v>
      </c>
      <c r="C56" s="1" t="s">
        <v>118</v>
      </c>
      <c r="D56" s="1" t="s">
        <v>137</v>
      </c>
      <c r="E56" s="13">
        <v>138500</v>
      </c>
      <c r="F56" s="14">
        <v>22</v>
      </c>
    </row>
    <row r="57" spans="1:5" s="14" customFormat="1" ht="54.75" customHeight="1">
      <c r="A57" s="15" t="s">
        <v>159</v>
      </c>
      <c r="B57" s="42" t="s">
        <v>145</v>
      </c>
      <c r="C57" s="6" t="s">
        <v>119</v>
      </c>
      <c r="D57" s="6"/>
      <c r="E57" s="7">
        <f>E58</f>
        <v>50000</v>
      </c>
    </row>
    <row r="58" spans="1:5" s="14" customFormat="1" ht="25.5">
      <c r="A58" s="21" t="s">
        <v>34</v>
      </c>
      <c r="B58" s="43" t="s">
        <v>145</v>
      </c>
      <c r="C58" s="1" t="s">
        <v>119</v>
      </c>
      <c r="D58" s="1" t="s">
        <v>137</v>
      </c>
      <c r="E58" s="13">
        <v>50000</v>
      </c>
    </row>
    <row r="59" spans="1:5" s="54" customFormat="1" ht="15">
      <c r="A59" s="47" t="s">
        <v>64</v>
      </c>
      <c r="B59" s="53" t="s">
        <v>63</v>
      </c>
      <c r="C59" s="48"/>
      <c r="D59" s="48"/>
      <c r="E59" s="50">
        <f>E78+E60</f>
        <v>3160335</v>
      </c>
    </row>
    <row r="60" spans="1:5" s="60" customFormat="1" ht="15">
      <c r="A60" s="61" t="s">
        <v>155</v>
      </c>
      <c r="B60" s="59" t="s">
        <v>66</v>
      </c>
      <c r="C60" s="62"/>
      <c r="D60" s="64"/>
      <c r="E60" s="105">
        <f>E61+E64+E69+E74</f>
        <v>2180335</v>
      </c>
    </row>
    <row r="61" spans="1:5" s="14" customFormat="1" ht="50.25" customHeight="1">
      <c r="A61" s="86" t="s">
        <v>156</v>
      </c>
      <c r="B61" s="29" t="s">
        <v>66</v>
      </c>
      <c r="C61" s="35" t="s">
        <v>79</v>
      </c>
      <c r="D61" s="27"/>
      <c r="E61" s="38">
        <f>E62</f>
        <v>27104</v>
      </c>
    </row>
    <row r="62" spans="1:5" s="41" customFormat="1" ht="63" customHeight="1">
      <c r="A62" s="83" t="s">
        <v>123</v>
      </c>
      <c r="B62" s="29" t="s">
        <v>66</v>
      </c>
      <c r="C62" s="31" t="s">
        <v>122</v>
      </c>
      <c r="D62" s="30"/>
      <c r="E62" s="38">
        <f>E63</f>
        <v>27104</v>
      </c>
    </row>
    <row r="63" spans="1:5" ht="25.5">
      <c r="A63" s="16" t="s">
        <v>34</v>
      </c>
      <c r="B63" s="28" t="s">
        <v>66</v>
      </c>
      <c r="C63" s="85" t="s">
        <v>122</v>
      </c>
      <c r="D63" s="32">
        <v>244</v>
      </c>
      <c r="E63" s="39">
        <v>27104</v>
      </c>
    </row>
    <row r="64" spans="1:5" ht="38.25">
      <c r="A64" s="84" t="s">
        <v>157</v>
      </c>
      <c r="B64" s="29" t="s">
        <v>66</v>
      </c>
      <c r="C64" s="31" t="s">
        <v>80</v>
      </c>
      <c r="D64" s="34"/>
      <c r="E64" s="38">
        <f>E65+E67</f>
        <v>778031</v>
      </c>
    </row>
    <row r="65" spans="1:5" s="37" customFormat="1" ht="75" customHeight="1">
      <c r="A65" s="83" t="s">
        <v>120</v>
      </c>
      <c r="B65" s="29" t="s">
        <v>66</v>
      </c>
      <c r="C65" s="88" t="s">
        <v>121</v>
      </c>
      <c r="D65" s="33"/>
      <c r="E65" s="89">
        <f>E66</f>
        <v>300000</v>
      </c>
    </row>
    <row r="66" spans="1:5" ht="25.5">
      <c r="A66" s="21" t="s">
        <v>34</v>
      </c>
      <c r="B66" s="28" t="s">
        <v>66</v>
      </c>
      <c r="C66" s="26" t="s">
        <v>121</v>
      </c>
      <c r="D66" s="32">
        <v>244</v>
      </c>
      <c r="E66" s="39">
        <v>300000</v>
      </c>
    </row>
    <row r="67" spans="1:5" ht="63" customHeight="1">
      <c r="A67" s="106" t="s">
        <v>160</v>
      </c>
      <c r="B67" s="29" t="s">
        <v>66</v>
      </c>
      <c r="C67" s="88" t="s">
        <v>153</v>
      </c>
      <c r="D67" s="91"/>
      <c r="E67" s="89">
        <f>E68</f>
        <v>478031</v>
      </c>
    </row>
    <row r="68" spans="1:5" ht="25.5">
      <c r="A68" s="21" t="s">
        <v>34</v>
      </c>
      <c r="B68" s="28" t="s">
        <v>66</v>
      </c>
      <c r="C68" s="26" t="s">
        <v>153</v>
      </c>
      <c r="D68" s="32">
        <v>244</v>
      </c>
      <c r="E68" s="92">
        <v>478031</v>
      </c>
    </row>
    <row r="69" spans="1:5" ht="25.5">
      <c r="A69" s="86" t="s">
        <v>163</v>
      </c>
      <c r="B69" s="29" t="s">
        <v>66</v>
      </c>
      <c r="C69" s="31" t="s">
        <v>81</v>
      </c>
      <c r="D69" s="34"/>
      <c r="E69" s="38">
        <f>E70+E72</f>
        <v>1210200</v>
      </c>
    </row>
    <row r="70" spans="1:5" s="37" customFormat="1" ht="37.5" customHeight="1">
      <c r="A70" s="87" t="s">
        <v>161</v>
      </c>
      <c r="B70" s="29" t="s">
        <v>66</v>
      </c>
      <c r="C70" s="88" t="s">
        <v>125</v>
      </c>
      <c r="D70" s="33"/>
      <c r="E70" s="38">
        <f>E71</f>
        <v>87000</v>
      </c>
    </row>
    <row r="71" spans="1:5" ht="27" customHeight="1">
      <c r="A71" s="21" t="s">
        <v>34</v>
      </c>
      <c r="B71" s="28" t="s">
        <v>66</v>
      </c>
      <c r="C71" s="26" t="s">
        <v>125</v>
      </c>
      <c r="D71" s="32">
        <v>244</v>
      </c>
      <c r="E71" s="39">
        <v>87000</v>
      </c>
    </row>
    <row r="72" spans="1:5" ht="39.75" customHeight="1">
      <c r="A72" s="21" t="s">
        <v>162</v>
      </c>
      <c r="B72" s="29" t="s">
        <v>66</v>
      </c>
      <c r="C72" s="88" t="s">
        <v>126</v>
      </c>
      <c r="D72" s="91"/>
      <c r="E72" s="89">
        <f>E73</f>
        <v>1123200</v>
      </c>
    </row>
    <row r="73" spans="1:5" ht="27.75" customHeight="1">
      <c r="A73" s="21" t="s">
        <v>34</v>
      </c>
      <c r="B73" s="28" t="s">
        <v>66</v>
      </c>
      <c r="C73" s="26" t="s">
        <v>126</v>
      </c>
      <c r="D73" s="32">
        <v>244</v>
      </c>
      <c r="E73" s="39">
        <v>1123200</v>
      </c>
    </row>
    <row r="74" spans="1:5" ht="12.75">
      <c r="A74" s="9" t="s">
        <v>72</v>
      </c>
      <c r="B74" s="42" t="s">
        <v>66</v>
      </c>
      <c r="C74" s="6" t="s">
        <v>73</v>
      </c>
      <c r="D74" s="6"/>
      <c r="E74" s="89">
        <f>E75</f>
        <v>165000</v>
      </c>
    </row>
    <row r="75" spans="1:5" ht="12.75">
      <c r="A75" s="10" t="s">
        <v>150</v>
      </c>
      <c r="B75" s="43" t="s">
        <v>66</v>
      </c>
      <c r="C75" s="81" t="s">
        <v>149</v>
      </c>
      <c r="D75" s="18"/>
      <c r="E75" s="39">
        <f>E76</f>
        <v>165000</v>
      </c>
    </row>
    <row r="76" spans="1:5" ht="36.75" customHeight="1">
      <c r="A76" s="93" t="s">
        <v>12</v>
      </c>
      <c r="B76" s="43" t="s">
        <v>66</v>
      </c>
      <c r="C76" s="18" t="s">
        <v>127</v>
      </c>
      <c r="D76" s="18"/>
      <c r="E76" s="39">
        <f>E77</f>
        <v>165000</v>
      </c>
    </row>
    <row r="77" spans="1:8" ht="26.25" customHeight="1">
      <c r="A77" s="21" t="s">
        <v>34</v>
      </c>
      <c r="B77" s="43" t="s">
        <v>66</v>
      </c>
      <c r="C77" s="18" t="s">
        <v>127</v>
      </c>
      <c r="D77" s="18">
        <v>244</v>
      </c>
      <c r="E77" s="39">
        <v>165000</v>
      </c>
      <c r="H77" s="156">
        <v>40</v>
      </c>
    </row>
    <row r="78" spans="1:5" s="54" customFormat="1" ht="15">
      <c r="A78" s="47" t="s">
        <v>91</v>
      </c>
      <c r="B78" s="53" t="s">
        <v>90</v>
      </c>
      <c r="C78" s="48"/>
      <c r="D78" s="48"/>
      <c r="E78" s="50">
        <f>E79+E82+E85+E90</f>
        <v>980000</v>
      </c>
    </row>
    <row r="79" spans="1:5" s="41" customFormat="1" ht="25.5">
      <c r="A79" s="86" t="s">
        <v>164</v>
      </c>
      <c r="B79" s="42" t="s">
        <v>90</v>
      </c>
      <c r="C79" s="6" t="s">
        <v>146</v>
      </c>
      <c r="D79" s="6"/>
      <c r="E79" s="7">
        <f>E80</f>
        <v>236000</v>
      </c>
    </row>
    <row r="80" spans="1:5" s="41" customFormat="1" ht="38.25">
      <c r="A80" s="87" t="s">
        <v>128</v>
      </c>
      <c r="B80" s="42" t="s">
        <v>90</v>
      </c>
      <c r="C80" s="6" t="s">
        <v>129</v>
      </c>
      <c r="D80" s="6"/>
      <c r="E80" s="7">
        <f>E81</f>
        <v>236000</v>
      </c>
    </row>
    <row r="81" spans="1:8" s="14" customFormat="1" ht="27" customHeight="1">
      <c r="A81" s="21" t="s">
        <v>34</v>
      </c>
      <c r="B81" s="43" t="s">
        <v>90</v>
      </c>
      <c r="C81" s="1" t="s">
        <v>129</v>
      </c>
      <c r="D81" s="1" t="s">
        <v>137</v>
      </c>
      <c r="E81" s="13">
        <v>236000</v>
      </c>
      <c r="H81" s="157">
        <v>-48</v>
      </c>
    </row>
    <row r="82" spans="1:5" s="14" customFormat="1" ht="38.25">
      <c r="A82" s="86" t="s">
        <v>165</v>
      </c>
      <c r="B82" s="42" t="s">
        <v>90</v>
      </c>
      <c r="C82" s="6" t="s">
        <v>78</v>
      </c>
      <c r="D82" s="6"/>
      <c r="E82" s="7">
        <f>E83</f>
        <v>25000</v>
      </c>
    </row>
    <row r="83" spans="1:5" s="41" customFormat="1" ht="63.75">
      <c r="A83" s="87" t="s">
        <v>130</v>
      </c>
      <c r="B83" s="42" t="s">
        <v>90</v>
      </c>
      <c r="C83" s="6" t="s">
        <v>131</v>
      </c>
      <c r="D83" s="6"/>
      <c r="E83" s="7">
        <f>E84</f>
        <v>25000</v>
      </c>
    </row>
    <row r="84" spans="1:5" s="14" customFormat="1" ht="27" customHeight="1">
      <c r="A84" s="21" t="s">
        <v>34</v>
      </c>
      <c r="B84" s="43" t="s">
        <v>90</v>
      </c>
      <c r="C84" s="1" t="s">
        <v>131</v>
      </c>
      <c r="D84" s="1" t="s">
        <v>137</v>
      </c>
      <c r="E84" s="13">
        <v>25000</v>
      </c>
    </row>
    <row r="85" spans="1:5" s="14" customFormat="1" ht="25.5">
      <c r="A85" s="86" t="s">
        <v>166</v>
      </c>
      <c r="B85" s="42" t="s">
        <v>90</v>
      </c>
      <c r="C85" s="6" t="s">
        <v>132</v>
      </c>
      <c r="D85" s="6"/>
      <c r="E85" s="7">
        <f>E86+E88</f>
        <v>300000</v>
      </c>
    </row>
    <row r="86" spans="1:5" s="14" customFormat="1" ht="38.25">
      <c r="A86" s="87" t="s">
        <v>176</v>
      </c>
      <c r="B86" s="42" t="s">
        <v>90</v>
      </c>
      <c r="C86" s="6" t="s">
        <v>133</v>
      </c>
      <c r="D86" s="6"/>
      <c r="E86" s="7">
        <f>E87</f>
        <v>0</v>
      </c>
    </row>
    <row r="87" spans="1:8" s="14" customFormat="1" ht="27.75" customHeight="1">
      <c r="A87" s="21" t="s">
        <v>34</v>
      </c>
      <c r="B87" s="43" t="s">
        <v>90</v>
      </c>
      <c r="C87" s="82" t="s">
        <v>133</v>
      </c>
      <c r="D87" s="82" t="s">
        <v>137</v>
      </c>
      <c r="E87" s="13">
        <v>0</v>
      </c>
      <c r="F87" s="14">
        <v>160</v>
      </c>
      <c r="H87" s="157">
        <v>-190</v>
      </c>
    </row>
    <row r="88" spans="1:5" s="14" customFormat="1" ht="39.75" customHeight="1">
      <c r="A88" s="87" t="s">
        <v>177</v>
      </c>
      <c r="B88" s="29" t="s">
        <v>90</v>
      </c>
      <c r="C88" s="88" t="s">
        <v>178</v>
      </c>
      <c r="D88" s="91"/>
      <c r="E88" s="89">
        <f>E89</f>
        <v>300000</v>
      </c>
    </row>
    <row r="89" spans="1:5" s="14" customFormat="1" ht="25.5">
      <c r="A89" s="21" t="s">
        <v>34</v>
      </c>
      <c r="B89" s="28" t="s">
        <v>90</v>
      </c>
      <c r="C89" s="26" t="s">
        <v>178</v>
      </c>
      <c r="D89" s="32">
        <v>244</v>
      </c>
      <c r="E89" s="92">
        <v>300000</v>
      </c>
    </row>
    <row r="90" spans="1:5" s="14" customFormat="1" ht="12.75">
      <c r="A90" s="9" t="s">
        <v>72</v>
      </c>
      <c r="B90" s="42" t="s">
        <v>90</v>
      </c>
      <c r="C90" s="6" t="s">
        <v>73</v>
      </c>
      <c r="D90" s="6"/>
      <c r="E90" s="7">
        <f>E91</f>
        <v>419000</v>
      </c>
    </row>
    <row r="91" spans="1:5" s="14" customFormat="1" ht="12.75">
      <c r="A91" s="10" t="s">
        <v>150</v>
      </c>
      <c r="B91" s="42" t="s">
        <v>90</v>
      </c>
      <c r="C91" s="22" t="s">
        <v>149</v>
      </c>
      <c r="D91" s="6"/>
      <c r="E91" s="7">
        <f>E92+E94</f>
        <v>419000</v>
      </c>
    </row>
    <row r="92" spans="1:5" s="14" customFormat="1" ht="39" customHeight="1">
      <c r="A92" s="93" t="s">
        <v>11</v>
      </c>
      <c r="B92" s="43" t="s">
        <v>90</v>
      </c>
      <c r="C92" s="82" t="s">
        <v>134</v>
      </c>
      <c r="D92" s="82"/>
      <c r="E92" s="13">
        <f>E93</f>
        <v>94000</v>
      </c>
    </row>
    <row r="93" spans="1:5" s="14" customFormat="1" ht="12.75">
      <c r="A93" s="83" t="s">
        <v>124</v>
      </c>
      <c r="B93" s="43" t="s">
        <v>90</v>
      </c>
      <c r="C93" s="1" t="s">
        <v>134</v>
      </c>
      <c r="D93" s="1" t="s">
        <v>137</v>
      </c>
      <c r="E93" s="13">
        <v>94000</v>
      </c>
    </row>
    <row r="94" spans="1:5" s="14" customFormat="1" ht="38.25">
      <c r="A94" s="93" t="s">
        <v>135</v>
      </c>
      <c r="B94" s="43" t="s">
        <v>90</v>
      </c>
      <c r="C94" s="1" t="s">
        <v>136</v>
      </c>
      <c r="D94" s="1"/>
      <c r="E94" s="13">
        <f>E95</f>
        <v>325000</v>
      </c>
    </row>
    <row r="95" spans="1:5" s="14" customFormat="1" ht="27.75" customHeight="1">
      <c r="A95" s="21" t="s">
        <v>34</v>
      </c>
      <c r="B95" s="43" t="s">
        <v>90</v>
      </c>
      <c r="C95" s="1" t="s">
        <v>136</v>
      </c>
      <c r="D95" s="1" t="s">
        <v>137</v>
      </c>
      <c r="E95" s="13">
        <v>325000</v>
      </c>
    </row>
    <row r="96" spans="1:5" s="14" customFormat="1" ht="12.75">
      <c r="A96" s="2"/>
      <c r="B96" s="43"/>
      <c r="C96" s="1"/>
      <c r="D96" s="1"/>
      <c r="E96" s="13"/>
    </row>
    <row r="97" spans="1:5" s="54" customFormat="1" ht="15">
      <c r="A97" s="65" t="s">
        <v>71</v>
      </c>
      <c r="B97" s="53" t="s">
        <v>55</v>
      </c>
      <c r="C97" s="48"/>
      <c r="D97" s="48"/>
      <c r="E97" s="50">
        <f>E98+E107+E120</f>
        <v>4175545</v>
      </c>
    </row>
    <row r="98" spans="1:5" s="60" customFormat="1" ht="15">
      <c r="A98" s="65" t="s">
        <v>87</v>
      </c>
      <c r="B98" s="53" t="s">
        <v>86</v>
      </c>
      <c r="C98" s="48"/>
      <c r="D98" s="48"/>
      <c r="E98" s="50">
        <f>E99+E103</f>
        <v>393600</v>
      </c>
    </row>
    <row r="99" spans="1:5" s="37" customFormat="1" ht="21" customHeight="1">
      <c r="A99" s="9" t="s">
        <v>72</v>
      </c>
      <c r="B99" s="42" t="s">
        <v>86</v>
      </c>
      <c r="C99" s="6" t="s">
        <v>73</v>
      </c>
      <c r="D99" s="6"/>
      <c r="E99" s="7">
        <f>E100</f>
        <v>48600</v>
      </c>
    </row>
    <row r="100" spans="1:5" s="37" customFormat="1" ht="16.5" customHeight="1">
      <c r="A100" s="10" t="s">
        <v>150</v>
      </c>
      <c r="B100" s="42" t="s">
        <v>86</v>
      </c>
      <c r="C100" s="22" t="s">
        <v>149</v>
      </c>
      <c r="D100" s="6"/>
      <c r="E100" s="7">
        <f>E101</f>
        <v>48600</v>
      </c>
    </row>
    <row r="101" spans="1:5" ht="51.75" customHeight="1">
      <c r="A101" s="93" t="s">
        <v>1</v>
      </c>
      <c r="B101" s="43" t="s">
        <v>86</v>
      </c>
      <c r="C101" s="82" t="s">
        <v>0</v>
      </c>
      <c r="D101" s="82"/>
      <c r="E101" s="13">
        <f>E102</f>
        <v>48600</v>
      </c>
    </row>
    <row r="102" spans="1:5" ht="25.5">
      <c r="A102" s="21" t="s">
        <v>34</v>
      </c>
      <c r="B102" s="43" t="s">
        <v>86</v>
      </c>
      <c r="C102" s="1" t="s">
        <v>0</v>
      </c>
      <c r="D102" s="1" t="s">
        <v>137</v>
      </c>
      <c r="E102" s="13">
        <v>48600</v>
      </c>
    </row>
    <row r="103" spans="1:5" s="14" customFormat="1" ht="12.75">
      <c r="A103" s="9" t="s">
        <v>72</v>
      </c>
      <c r="B103" s="42" t="s">
        <v>86</v>
      </c>
      <c r="C103" s="22" t="s">
        <v>73</v>
      </c>
      <c r="D103" s="22"/>
      <c r="E103" s="24">
        <f>E104</f>
        <v>345000</v>
      </c>
    </row>
    <row r="104" spans="1:5" s="4" customFormat="1" ht="12.75">
      <c r="A104" s="10" t="s">
        <v>150</v>
      </c>
      <c r="B104" s="42" t="s">
        <v>86</v>
      </c>
      <c r="C104" s="6" t="s">
        <v>149</v>
      </c>
      <c r="D104" s="6"/>
      <c r="E104" s="7">
        <f>E105</f>
        <v>345000</v>
      </c>
    </row>
    <row r="105" spans="1:5" ht="63.75">
      <c r="A105" s="46" t="s">
        <v>2</v>
      </c>
      <c r="B105" s="43" t="s">
        <v>86</v>
      </c>
      <c r="C105" s="26" t="s">
        <v>3</v>
      </c>
      <c r="D105" s="34"/>
      <c r="E105" s="39">
        <f>E106</f>
        <v>345000</v>
      </c>
    </row>
    <row r="106" spans="1:5" ht="25.5" customHeight="1">
      <c r="A106" s="94" t="s">
        <v>4</v>
      </c>
      <c r="B106" s="43" t="s">
        <v>86</v>
      </c>
      <c r="C106" s="26" t="s">
        <v>3</v>
      </c>
      <c r="D106" s="27">
        <v>630</v>
      </c>
      <c r="E106" s="39">
        <v>345000</v>
      </c>
    </row>
    <row r="107" spans="1:5" s="57" customFormat="1" ht="15">
      <c r="A107" s="65" t="s">
        <v>144</v>
      </c>
      <c r="B107" s="53" t="s">
        <v>143</v>
      </c>
      <c r="C107" s="48"/>
      <c r="D107" s="48"/>
      <c r="E107" s="50">
        <f>E108+E111+E116</f>
        <v>2802115</v>
      </c>
    </row>
    <row r="108" spans="1:5" s="37" customFormat="1" ht="38.25">
      <c r="A108" s="86" t="s">
        <v>167</v>
      </c>
      <c r="B108" s="5" t="s">
        <v>143</v>
      </c>
      <c r="C108" s="6" t="s">
        <v>141</v>
      </c>
      <c r="D108" s="6"/>
      <c r="E108" s="7">
        <f>E109</f>
        <v>1574115</v>
      </c>
    </row>
    <row r="109" spans="1:5" ht="35.25" customHeight="1">
      <c r="A109" s="95" t="s">
        <v>5</v>
      </c>
      <c r="B109" s="12" t="s">
        <v>143</v>
      </c>
      <c r="C109" s="1" t="s">
        <v>6</v>
      </c>
      <c r="D109" s="1"/>
      <c r="E109" s="13">
        <f>E110</f>
        <v>1574115</v>
      </c>
    </row>
    <row r="110" spans="1:8" s="4" customFormat="1" ht="25.5">
      <c r="A110" s="16" t="s">
        <v>34</v>
      </c>
      <c r="B110" s="12" t="s">
        <v>143</v>
      </c>
      <c r="C110" s="1" t="s">
        <v>6</v>
      </c>
      <c r="D110" s="1" t="s">
        <v>137</v>
      </c>
      <c r="E110" s="13">
        <v>1574115</v>
      </c>
      <c r="H110" s="158">
        <v>64</v>
      </c>
    </row>
    <row r="111" spans="1:5" s="44" customFormat="1" ht="39.75" customHeight="1">
      <c r="A111" s="97" t="s">
        <v>168</v>
      </c>
      <c r="B111" s="5" t="s">
        <v>143</v>
      </c>
      <c r="C111" s="6" t="s">
        <v>8</v>
      </c>
      <c r="D111" s="6"/>
      <c r="E111" s="7">
        <f>E112+E114</f>
        <v>953000</v>
      </c>
    </row>
    <row r="112" spans="1:5" s="44" customFormat="1" ht="86.25" customHeight="1">
      <c r="A112" s="96" t="s">
        <v>7</v>
      </c>
      <c r="B112" s="12" t="s">
        <v>143</v>
      </c>
      <c r="C112" s="1" t="s">
        <v>9</v>
      </c>
      <c r="D112" s="1"/>
      <c r="E112" s="13">
        <f>E113</f>
        <v>553000</v>
      </c>
    </row>
    <row r="113" spans="1:8" ht="25.5">
      <c r="A113" s="21" t="s">
        <v>34</v>
      </c>
      <c r="B113" s="12" t="s">
        <v>143</v>
      </c>
      <c r="C113" s="1" t="s">
        <v>9</v>
      </c>
      <c r="D113" s="1" t="s">
        <v>137</v>
      </c>
      <c r="E113" s="13">
        <v>553000</v>
      </c>
      <c r="H113" s="156">
        <v>48</v>
      </c>
    </row>
    <row r="114" spans="1:5" ht="59.25" customHeight="1">
      <c r="A114" s="87" t="s">
        <v>13</v>
      </c>
      <c r="B114" s="29" t="s">
        <v>143</v>
      </c>
      <c r="C114" s="88" t="s">
        <v>10</v>
      </c>
      <c r="D114" s="91"/>
      <c r="E114" s="100">
        <f>E115</f>
        <v>400000</v>
      </c>
    </row>
    <row r="115" spans="1:5" ht="25.5">
      <c r="A115" s="21" t="s">
        <v>34</v>
      </c>
      <c r="B115" s="28" t="s">
        <v>143</v>
      </c>
      <c r="C115" s="26" t="s">
        <v>10</v>
      </c>
      <c r="D115" s="32">
        <v>244</v>
      </c>
      <c r="E115" s="101">
        <v>400000</v>
      </c>
    </row>
    <row r="116" spans="1:5" ht="12.75">
      <c r="A116" s="9" t="s">
        <v>72</v>
      </c>
      <c r="B116" s="42" t="s">
        <v>143</v>
      </c>
      <c r="C116" s="22" t="s">
        <v>73</v>
      </c>
      <c r="D116" s="22"/>
      <c r="E116" s="24">
        <f>E117</f>
        <v>275000</v>
      </c>
    </row>
    <row r="117" spans="1:5" ht="12.75">
      <c r="A117" s="10" t="s">
        <v>150</v>
      </c>
      <c r="B117" s="42" t="s">
        <v>143</v>
      </c>
      <c r="C117" s="6" t="s">
        <v>149</v>
      </c>
      <c r="D117" s="6"/>
      <c r="E117" s="7">
        <f>E118</f>
        <v>275000</v>
      </c>
    </row>
    <row r="118" spans="1:5" ht="51">
      <c r="A118" s="25" t="s">
        <v>14</v>
      </c>
      <c r="B118" s="43" t="s">
        <v>143</v>
      </c>
      <c r="C118" s="26" t="s">
        <v>15</v>
      </c>
      <c r="D118" s="27"/>
      <c r="E118" s="39">
        <f>E119</f>
        <v>275000</v>
      </c>
    </row>
    <row r="119" spans="1:5" ht="25.5">
      <c r="A119" s="15" t="s">
        <v>92</v>
      </c>
      <c r="B119" s="43" t="s">
        <v>143</v>
      </c>
      <c r="C119" s="26" t="s">
        <v>15</v>
      </c>
      <c r="D119" s="27">
        <v>810</v>
      </c>
      <c r="E119" s="39">
        <v>275000</v>
      </c>
    </row>
    <row r="120" spans="1:5" s="66" customFormat="1" ht="15">
      <c r="A120" s="65" t="s">
        <v>67</v>
      </c>
      <c r="B120" s="53" t="s">
        <v>68</v>
      </c>
      <c r="C120" s="48"/>
      <c r="D120" s="48"/>
      <c r="E120" s="50">
        <f>E121</f>
        <v>979830</v>
      </c>
    </row>
    <row r="121" spans="1:5" s="41" customFormat="1" ht="51.75" customHeight="1">
      <c r="A121" s="86" t="s">
        <v>169</v>
      </c>
      <c r="B121" s="42" t="s">
        <v>68</v>
      </c>
      <c r="C121" s="31" t="s">
        <v>77</v>
      </c>
      <c r="D121" s="34"/>
      <c r="E121" s="38">
        <f>E122</f>
        <v>979830</v>
      </c>
    </row>
    <row r="122" spans="1:5" s="37" customFormat="1" ht="76.5">
      <c r="A122" s="96" t="s">
        <v>16</v>
      </c>
      <c r="B122" s="42" t="s">
        <v>68</v>
      </c>
      <c r="C122" s="31" t="s">
        <v>17</v>
      </c>
      <c r="D122" s="34"/>
      <c r="E122" s="38">
        <f>E123</f>
        <v>979830</v>
      </c>
    </row>
    <row r="123" spans="1:6" ht="25.5">
      <c r="A123" s="21" t="s">
        <v>34</v>
      </c>
      <c r="B123" s="43" t="s">
        <v>68</v>
      </c>
      <c r="C123" s="26" t="s">
        <v>17</v>
      </c>
      <c r="D123" s="32">
        <v>244</v>
      </c>
      <c r="E123" s="39">
        <v>979830</v>
      </c>
      <c r="F123" s="3">
        <v>20</v>
      </c>
    </row>
    <row r="124" spans="1:5" s="57" customFormat="1" ht="15">
      <c r="A124" s="47" t="s">
        <v>69</v>
      </c>
      <c r="B124" s="49" t="s">
        <v>65</v>
      </c>
      <c r="C124" s="48"/>
      <c r="D124" s="48"/>
      <c r="E124" s="50">
        <f>E125</f>
        <v>3493200</v>
      </c>
    </row>
    <row r="125" spans="1:5" s="63" customFormat="1" ht="15">
      <c r="A125" s="104" t="s">
        <v>158</v>
      </c>
      <c r="B125" s="49" t="s">
        <v>84</v>
      </c>
      <c r="C125" s="48"/>
      <c r="D125" s="48"/>
      <c r="E125" s="50">
        <f>E126+E131+E134+E137</f>
        <v>3493200</v>
      </c>
    </row>
    <row r="126" spans="1:5" s="37" customFormat="1" ht="38.25">
      <c r="A126" s="86" t="s">
        <v>170</v>
      </c>
      <c r="B126" s="5" t="s">
        <v>84</v>
      </c>
      <c r="C126" s="6" t="s">
        <v>75</v>
      </c>
      <c r="D126" s="6"/>
      <c r="E126" s="7">
        <f>E127</f>
        <v>2964000</v>
      </c>
    </row>
    <row r="127" spans="1:5" s="37" customFormat="1" ht="38.25">
      <c r="A127" s="87" t="s">
        <v>18</v>
      </c>
      <c r="B127" s="5" t="s">
        <v>84</v>
      </c>
      <c r="C127" s="6" t="s">
        <v>20</v>
      </c>
      <c r="D127" s="6"/>
      <c r="E127" s="7">
        <f>E128+E130</f>
        <v>2964000</v>
      </c>
    </row>
    <row r="128" spans="1:5" ht="25.5">
      <c r="A128" s="83" t="s">
        <v>19</v>
      </c>
      <c r="B128" s="12" t="s">
        <v>84</v>
      </c>
      <c r="C128" s="1" t="s">
        <v>20</v>
      </c>
      <c r="D128" s="1" t="s">
        <v>140</v>
      </c>
      <c r="E128" s="13">
        <v>2164000</v>
      </c>
    </row>
    <row r="129" spans="1:5" ht="37.5" customHeight="1">
      <c r="A129" s="90" t="s">
        <v>171</v>
      </c>
      <c r="B129" s="5" t="s">
        <v>84</v>
      </c>
      <c r="C129" s="6" t="s">
        <v>20</v>
      </c>
      <c r="D129" s="1"/>
      <c r="E129" s="7">
        <f>E130</f>
        <v>800000</v>
      </c>
    </row>
    <row r="130" spans="1:5" ht="23.25" customHeight="1">
      <c r="A130" s="2" t="s">
        <v>138</v>
      </c>
      <c r="B130" s="12" t="s">
        <v>84</v>
      </c>
      <c r="C130" s="1" t="s">
        <v>152</v>
      </c>
      <c r="D130" s="1" t="s">
        <v>139</v>
      </c>
      <c r="E130" s="13">
        <v>800000</v>
      </c>
    </row>
    <row r="131" spans="1:5" ht="38.25">
      <c r="A131" s="86" t="s">
        <v>172</v>
      </c>
      <c r="B131" s="5" t="s">
        <v>84</v>
      </c>
      <c r="C131" s="6" t="s">
        <v>76</v>
      </c>
      <c r="D131" s="6"/>
      <c r="E131" s="7">
        <f>E132</f>
        <v>13000</v>
      </c>
    </row>
    <row r="132" spans="1:5" ht="51">
      <c r="A132" s="87" t="s">
        <v>21</v>
      </c>
      <c r="B132" s="5" t="s">
        <v>84</v>
      </c>
      <c r="C132" s="6" t="s">
        <v>22</v>
      </c>
      <c r="D132" s="6"/>
      <c r="E132" s="7">
        <f>E133</f>
        <v>13000</v>
      </c>
    </row>
    <row r="133" spans="1:5" s="4" customFormat="1" ht="25.5">
      <c r="A133" s="83" t="s">
        <v>19</v>
      </c>
      <c r="B133" s="12" t="s">
        <v>84</v>
      </c>
      <c r="C133" s="1" t="s">
        <v>22</v>
      </c>
      <c r="D133" s="1" t="s">
        <v>140</v>
      </c>
      <c r="E133" s="13">
        <v>13000</v>
      </c>
    </row>
    <row r="134" spans="1:5" s="11" customFormat="1" ht="38.25">
      <c r="A134" s="86" t="s">
        <v>154</v>
      </c>
      <c r="B134" s="42" t="s">
        <v>84</v>
      </c>
      <c r="C134" s="6" t="s">
        <v>82</v>
      </c>
      <c r="D134" s="6"/>
      <c r="E134" s="13">
        <f>E135</f>
        <v>150000</v>
      </c>
    </row>
    <row r="135" spans="1:5" s="11" customFormat="1" ht="63.75">
      <c r="A135" s="80" t="s">
        <v>117</v>
      </c>
      <c r="B135" s="43" t="s">
        <v>84</v>
      </c>
      <c r="C135" s="82" t="s">
        <v>118</v>
      </c>
      <c r="D135" s="1"/>
      <c r="E135" s="13">
        <f>E136</f>
        <v>150000</v>
      </c>
    </row>
    <row r="136" spans="1:5" s="14" customFormat="1" ht="17.25" customHeight="1">
      <c r="A136" s="2" t="s">
        <v>138</v>
      </c>
      <c r="B136" s="43" t="s">
        <v>84</v>
      </c>
      <c r="C136" s="1" t="s">
        <v>118</v>
      </c>
      <c r="D136" s="1" t="s">
        <v>139</v>
      </c>
      <c r="E136" s="13">
        <v>150000</v>
      </c>
    </row>
    <row r="137" spans="1:5" s="14" customFormat="1" ht="21" customHeight="1">
      <c r="A137" s="9" t="s">
        <v>72</v>
      </c>
      <c r="B137" s="42" t="s">
        <v>84</v>
      </c>
      <c r="C137" s="22" t="s">
        <v>73</v>
      </c>
      <c r="D137" s="22"/>
      <c r="E137" s="24">
        <f>E138</f>
        <v>366200</v>
      </c>
    </row>
    <row r="138" spans="1:5" s="14" customFormat="1" ht="12.75">
      <c r="A138" s="10" t="s">
        <v>150</v>
      </c>
      <c r="B138" s="42" t="s">
        <v>84</v>
      </c>
      <c r="C138" s="6" t="s">
        <v>149</v>
      </c>
      <c r="D138" s="6"/>
      <c r="E138" s="7">
        <f>E140+E142</f>
        <v>366200</v>
      </c>
    </row>
    <row r="139" spans="1:5" ht="42.75" customHeight="1">
      <c r="A139" s="2" t="s">
        <v>181</v>
      </c>
      <c r="B139" s="159" t="s">
        <v>84</v>
      </c>
      <c r="C139" s="160" t="s">
        <v>180</v>
      </c>
      <c r="D139" s="161"/>
      <c r="E139" s="39">
        <f>E140</f>
        <v>296200</v>
      </c>
    </row>
    <row r="140" spans="1:5" ht="12" customHeight="1">
      <c r="A140" s="2" t="s">
        <v>138</v>
      </c>
      <c r="B140" s="159" t="s">
        <v>84</v>
      </c>
      <c r="C140" s="160" t="s">
        <v>180</v>
      </c>
      <c r="D140" s="161">
        <v>612</v>
      </c>
      <c r="E140" s="39">
        <v>296200</v>
      </c>
    </row>
    <row r="141" spans="1:5" s="37" customFormat="1" ht="25.5">
      <c r="A141" s="25" t="s">
        <v>173</v>
      </c>
      <c r="B141" s="43" t="s">
        <v>84</v>
      </c>
      <c r="C141" s="26" t="s">
        <v>104</v>
      </c>
      <c r="D141" s="27"/>
      <c r="E141" s="39">
        <f>E142</f>
        <v>70000</v>
      </c>
    </row>
    <row r="142" spans="1:5" ht="12" customHeight="1">
      <c r="A142" s="2" t="s">
        <v>138</v>
      </c>
      <c r="B142" s="43" t="s">
        <v>84</v>
      </c>
      <c r="C142" s="26" t="s">
        <v>104</v>
      </c>
      <c r="D142" s="27">
        <v>612</v>
      </c>
      <c r="E142" s="39">
        <v>70000</v>
      </c>
    </row>
    <row r="143" spans="1:5" s="51" customFormat="1" ht="15">
      <c r="A143" s="47" t="s">
        <v>58</v>
      </c>
      <c r="B143" s="49" t="s">
        <v>59</v>
      </c>
      <c r="C143" s="48"/>
      <c r="D143" s="48"/>
      <c r="E143" s="50">
        <f>E144+E149</f>
        <v>84000</v>
      </c>
    </row>
    <row r="144" spans="1:5" s="51" customFormat="1" ht="15">
      <c r="A144" s="47" t="s">
        <v>93</v>
      </c>
      <c r="B144" s="49" t="s">
        <v>151</v>
      </c>
      <c r="C144" s="48"/>
      <c r="D144" s="48"/>
      <c r="E144" s="50">
        <f>E145</f>
        <v>84000</v>
      </c>
    </row>
    <row r="145" spans="1:5" s="44" customFormat="1" ht="22.5" customHeight="1">
      <c r="A145" s="9" t="s">
        <v>72</v>
      </c>
      <c r="B145" s="42" t="s">
        <v>151</v>
      </c>
      <c r="C145" s="22" t="s">
        <v>73</v>
      </c>
      <c r="D145" s="22"/>
      <c r="E145" s="24">
        <f>E146</f>
        <v>84000</v>
      </c>
    </row>
    <row r="146" spans="1:5" s="44" customFormat="1" ht="12.75">
      <c r="A146" s="10" t="s">
        <v>150</v>
      </c>
      <c r="B146" s="42" t="s">
        <v>151</v>
      </c>
      <c r="C146" s="6" t="s">
        <v>149</v>
      </c>
      <c r="D146" s="6"/>
      <c r="E146" s="7">
        <f>E147</f>
        <v>84000</v>
      </c>
    </row>
    <row r="147" spans="1:5" s="14" customFormat="1" ht="36.75" customHeight="1">
      <c r="A147" s="25" t="s">
        <v>26</v>
      </c>
      <c r="B147" s="43" t="s">
        <v>151</v>
      </c>
      <c r="C147" s="26" t="s">
        <v>24</v>
      </c>
      <c r="D147" s="27"/>
      <c r="E147" s="39">
        <f>E148</f>
        <v>84000</v>
      </c>
    </row>
    <row r="148" spans="1:6" s="14" customFormat="1" ht="31.5" customHeight="1">
      <c r="A148" s="2" t="s">
        <v>25</v>
      </c>
      <c r="B148" s="43" t="s">
        <v>151</v>
      </c>
      <c r="C148" s="26" t="s">
        <v>24</v>
      </c>
      <c r="D148" s="27">
        <v>321</v>
      </c>
      <c r="E148" s="39">
        <v>84000</v>
      </c>
      <c r="F148" s="14">
        <v>16</v>
      </c>
    </row>
    <row r="149" spans="1:5" s="51" customFormat="1" ht="15">
      <c r="A149" s="47" t="s">
        <v>148</v>
      </c>
      <c r="B149" s="49" t="s">
        <v>147</v>
      </c>
      <c r="C149" s="48"/>
      <c r="D149" s="48"/>
      <c r="E149" s="50">
        <f>E150</f>
        <v>0</v>
      </c>
    </row>
    <row r="150" spans="1:5" s="44" customFormat="1" ht="50.25" customHeight="1">
      <c r="A150" s="86" t="s">
        <v>174</v>
      </c>
      <c r="B150" s="42" t="s">
        <v>147</v>
      </c>
      <c r="C150" s="6" t="s">
        <v>74</v>
      </c>
      <c r="D150" s="6"/>
      <c r="E150" s="7">
        <f>E151</f>
        <v>0</v>
      </c>
    </row>
    <row r="151" spans="1:5" s="44" customFormat="1" ht="63.75">
      <c r="A151" s="87" t="s">
        <v>27</v>
      </c>
      <c r="B151" s="42" t="s">
        <v>147</v>
      </c>
      <c r="C151" s="6" t="s">
        <v>28</v>
      </c>
      <c r="D151" s="6"/>
      <c r="E151" s="7">
        <f>E152</f>
        <v>0</v>
      </c>
    </row>
    <row r="152" spans="1:6" s="40" customFormat="1" ht="12.75">
      <c r="A152" s="21" t="s">
        <v>85</v>
      </c>
      <c r="B152" s="43" t="s">
        <v>147</v>
      </c>
      <c r="C152" s="1" t="s">
        <v>28</v>
      </c>
      <c r="D152" s="1" t="s">
        <v>142</v>
      </c>
      <c r="E152" s="13">
        <v>0</v>
      </c>
      <c r="F152" s="40">
        <v>-280</v>
      </c>
    </row>
    <row r="153" spans="1:5" ht="12.75">
      <c r="A153" s="162" t="s">
        <v>83</v>
      </c>
      <c r="B153" s="163"/>
      <c r="C153" s="163"/>
      <c r="D153" s="164"/>
      <c r="E153" s="24">
        <f>E15+E46+E52+E59+E97+E124+E143</f>
        <v>16112159</v>
      </c>
    </row>
  </sheetData>
  <sheetProtection/>
  <autoFilter ref="A14:E153"/>
  <mergeCells count="2">
    <mergeCell ref="A153:D153"/>
    <mergeCell ref="A10:E10"/>
  </mergeCells>
  <printOptions/>
  <pageMargins left="0.5118110236220472" right="0.26" top="0" bottom="0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152"/>
  <sheetViews>
    <sheetView tabSelected="1" zoomScale="85" zoomScaleNormal="85" zoomScalePageLayoutView="0" workbookViewId="0" topLeftCell="A1">
      <selection activeCell="O10" sqref="O10"/>
    </sheetView>
  </sheetViews>
  <sheetFormatPr defaultColWidth="9.140625" defaultRowHeight="15"/>
  <cols>
    <col min="1" max="1" width="64.421875" style="36" customWidth="1"/>
    <col min="2" max="2" width="12.140625" style="4" customWidth="1"/>
    <col min="3" max="3" width="7.421875" style="4" customWidth="1"/>
    <col min="4" max="4" width="12.140625" style="4" customWidth="1"/>
    <col min="5" max="5" width="7.8515625" style="4" customWidth="1"/>
    <col min="6" max="6" width="17.140625" style="45" customWidth="1"/>
    <col min="7" max="16384" width="8.8515625" style="3" customWidth="1"/>
  </cols>
  <sheetData>
    <row r="1" ht="15">
      <c r="F1" s="72" t="s">
        <v>53</v>
      </c>
    </row>
    <row r="2" ht="15">
      <c r="F2" s="72" t="s">
        <v>94</v>
      </c>
    </row>
    <row r="3" ht="15">
      <c r="F3" s="72" t="s">
        <v>95</v>
      </c>
    </row>
    <row r="4" ht="15">
      <c r="F4" s="72" t="s">
        <v>96</v>
      </c>
    </row>
    <row r="5" ht="15">
      <c r="F5" s="72" t="s">
        <v>70</v>
      </c>
    </row>
    <row r="6" ht="15">
      <c r="F6" s="72" t="s">
        <v>97</v>
      </c>
    </row>
    <row r="7" ht="15">
      <c r="F7" s="72" t="s">
        <v>182</v>
      </c>
    </row>
    <row r="8" ht="15">
      <c r="F8" s="73" t="s">
        <v>179</v>
      </c>
    </row>
    <row r="9" ht="15">
      <c r="F9" s="155"/>
    </row>
    <row r="10" spans="1:6" ht="37.5" customHeight="1">
      <c r="A10" s="166" t="s">
        <v>29</v>
      </c>
      <c r="B10" s="166"/>
      <c r="C10" s="166"/>
      <c r="D10" s="166"/>
      <c r="E10" s="166"/>
      <c r="F10" s="166"/>
    </row>
    <row r="12" ht="13.5" thickBot="1"/>
    <row r="13" spans="1:6" s="8" customFormat="1" ht="25.5">
      <c r="A13" s="117" t="s">
        <v>52</v>
      </c>
      <c r="B13" s="118" t="s">
        <v>54</v>
      </c>
      <c r="C13" s="119" t="s">
        <v>49</v>
      </c>
      <c r="D13" s="118" t="s">
        <v>51</v>
      </c>
      <c r="E13" s="118" t="s">
        <v>50</v>
      </c>
      <c r="F13" s="120" t="s">
        <v>48</v>
      </c>
    </row>
    <row r="14" spans="1:6" s="8" customFormat="1" ht="12.75">
      <c r="A14" s="121"/>
      <c r="B14" s="102"/>
      <c r="C14" s="5"/>
      <c r="D14" s="102"/>
      <c r="E14" s="102"/>
      <c r="F14" s="122"/>
    </row>
    <row r="15" spans="1:6" s="52" customFormat="1" ht="28.5">
      <c r="A15" s="98" t="s">
        <v>31</v>
      </c>
      <c r="B15" s="103" t="s">
        <v>30</v>
      </c>
      <c r="C15" s="49"/>
      <c r="D15" s="103"/>
      <c r="E15" s="103"/>
      <c r="F15" s="123">
        <f>F16+F47+F53+F60+F97+F124+F143</f>
        <v>16112159</v>
      </c>
    </row>
    <row r="16" spans="1:6" s="51" customFormat="1" ht="15">
      <c r="A16" s="124" t="s">
        <v>57</v>
      </c>
      <c r="B16" s="103"/>
      <c r="C16" s="49" t="s">
        <v>56</v>
      </c>
      <c r="D16" s="103"/>
      <c r="E16" s="103"/>
      <c r="F16" s="123">
        <f>F17+F22+F37+F42</f>
        <v>4911669</v>
      </c>
    </row>
    <row r="17" spans="1:6" s="51" customFormat="1" ht="42.75" customHeight="1">
      <c r="A17" s="125" t="s">
        <v>41</v>
      </c>
      <c r="B17" s="103"/>
      <c r="C17" s="55" t="s">
        <v>40</v>
      </c>
      <c r="D17" s="108"/>
      <c r="E17" s="108"/>
      <c r="F17" s="126">
        <f>F18</f>
        <v>194800</v>
      </c>
    </row>
    <row r="18" spans="1:6" s="44" customFormat="1" ht="39" customHeight="1">
      <c r="A18" s="127" t="s">
        <v>101</v>
      </c>
      <c r="B18" s="102"/>
      <c r="C18" s="23" t="s">
        <v>40</v>
      </c>
      <c r="D18" s="22" t="s">
        <v>47</v>
      </c>
      <c r="E18" s="22"/>
      <c r="F18" s="128">
        <f>F19</f>
        <v>194800</v>
      </c>
    </row>
    <row r="19" spans="1:6" s="44" customFormat="1" ht="12.75">
      <c r="A19" s="129" t="s">
        <v>43</v>
      </c>
      <c r="B19" s="102"/>
      <c r="C19" s="23" t="s">
        <v>40</v>
      </c>
      <c r="D19" s="102" t="s">
        <v>42</v>
      </c>
      <c r="E19" s="102"/>
      <c r="F19" s="122">
        <f>F20</f>
        <v>194800</v>
      </c>
    </row>
    <row r="20" spans="1:6" s="11" customFormat="1" ht="25.5">
      <c r="A20" s="130" t="s">
        <v>89</v>
      </c>
      <c r="B20" s="99"/>
      <c r="C20" s="19" t="s">
        <v>40</v>
      </c>
      <c r="D20" s="18" t="s">
        <v>36</v>
      </c>
      <c r="E20" s="18"/>
      <c r="F20" s="131">
        <f>F21</f>
        <v>194800</v>
      </c>
    </row>
    <row r="21" spans="1:6" s="11" customFormat="1" ht="25.5">
      <c r="A21" s="130" t="s">
        <v>34</v>
      </c>
      <c r="B21" s="99"/>
      <c r="C21" s="19" t="s">
        <v>40</v>
      </c>
      <c r="D21" s="18" t="s">
        <v>36</v>
      </c>
      <c r="E21" s="18">
        <v>244</v>
      </c>
      <c r="F21" s="131">
        <v>194800</v>
      </c>
    </row>
    <row r="22" spans="1:6" s="11" customFormat="1" ht="45" customHeight="1">
      <c r="A22" s="124" t="s">
        <v>33</v>
      </c>
      <c r="B22" s="99"/>
      <c r="C22" s="49" t="s">
        <v>32</v>
      </c>
      <c r="D22" s="103"/>
      <c r="E22" s="103"/>
      <c r="F22" s="123">
        <f>F23</f>
        <v>4428469</v>
      </c>
    </row>
    <row r="23" spans="1:6" s="11" customFormat="1" ht="42.75" customHeight="1">
      <c r="A23" s="127" t="s">
        <v>101</v>
      </c>
      <c r="B23" s="99"/>
      <c r="C23" s="5" t="s">
        <v>32</v>
      </c>
      <c r="D23" s="22" t="s">
        <v>47</v>
      </c>
      <c r="E23" s="22"/>
      <c r="F23" s="128">
        <f>F24+F26</f>
        <v>4428469</v>
      </c>
    </row>
    <row r="24" spans="1:6" s="51" customFormat="1" ht="25.5">
      <c r="A24" s="129" t="s">
        <v>46</v>
      </c>
      <c r="B24" s="103"/>
      <c r="C24" s="5" t="s">
        <v>32</v>
      </c>
      <c r="D24" s="102" t="s">
        <v>45</v>
      </c>
      <c r="E24" s="102"/>
      <c r="F24" s="122">
        <f>F25</f>
        <v>688160</v>
      </c>
    </row>
    <row r="25" spans="1:6" s="11" customFormat="1" ht="25.5">
      <c r="A25" s="130" t="s">
        <v>35</v>
      </c>
      <c r="B25" s="102"/>
      <c r="C25" s="12" t="s">
        <v>32</v>
      </c>
      <c r="D25" s="18" t="s">
        <v>44</v>
      </c>
      <c r="E25" s="18">
        <v>121</v>
      </c>
      <c r="F25" s="131">
        <v>688160</v>
      </c>
    </row>
    <row r="26" spans="1:6" s="11" customFormat="1" ht="12.75">
      <c r="A26" s="129" t="s">
        <v>43</v>
      </c>
      <c r="B26" s="102"/>
      <c r="C26" s="5" t="s">
        <v>32</v>
      </c>
      <c r="D26" s="102" t="s">
        <v>42</v>
      </c>
      <c r="E26" s="102"/>
      <c r="F26" s="122">
        <f>F27+F29+F31+F35</f>
        <v>3740309</v>
      </c>
    </row>
    <row r="27" spans="1:6" s="14" customFormat="1" ht="24.75" customHeight="1">
      <c r="A27" s="132" t="s">
        <v>88</v>
      </c>
      <c r="B27" s="99"/>
      <c r="C27" s="12" t="s">
        <v>32</v>
      </c>
      <c r="D27" s="18" t="s">
        <v>37</v>
      </c>
      <c r="E27" s="18"/>
      <c r="F27" s="131">
        <f>F28</f>
        <v>2596392</v>
      </c>
    </row>
    <row r="28" spans="1:6" s="51" customFormat="1" ht="25.5">
      <c r="A28" s="130" t="s">
        <v>35</v>
      </c>
      <c r="B28" s="103"/>
      <c r="C28" s="12" t="s">
        <v>32</v>
      </c>
      <c r="D28" s="18" t="s">
        <v>37</v>
      </c>
      <c r="E28" s="18">
        <v>121</v>
      </c>
      <c r="F28" s="131">
        <v>2596392</v>
      </c>
    </row>
    <row r="29" spans="1:6" s="51" customFormat="1" ht="25.5">
      <c r="A29" s="130" t="s">
        <v>89</v>
      </c>
      <c r="B29" s="103"/>
      <c r="C29" s="12" t="s">
        <v>32</v>
      </c>
      <c r="D29" s="18" t="s">
        <v>36</v>
      </c>
      <c r="E29" s="18"/>
      <c r="F29" s="131">
        <f>F30</f>
        <v>1119174</v>
      </c>
    </row>
    <row r="30" spans="1:6" s="44" customFormat="1" ht="25.5">
      <c r="A30" s="130" t="s">
        <v>34</v>
      </c>
      <c r="B30" s="102"/>
      <c r="C30" s="12" t="s">
        <v>32</v>
      </c>
      <c r="D30" s="18" t="s">
        <v>36</v>
      </c>
      <c r="E30" s="18">
        <v>244</v>
      </c>
      <c r="F30" s="131">
        <v>1119174</v>
      </c>
    </row>
    <row r="31" spans="1:6" s="4" customFormat="1" ht="25.5">
      <c r="A31" s="133" t="s">
        <v>103</v>
      </c>
      <c r="B31" s="99"/>
      <c r="C31" s="12" t="s">
        <v>32</v>
      </c>
      <c r="D31" s="18" t="s">
        <v>102</v>
      </c>
      <c r="E31" s="18"/>
      <c r="F31" s="131">
        <f>F32</f>
        <v>1000</v>
      </c>
    </row>
    <row r="32" spans="1:6" s="14" customFormat="1" ht="25.5" customHeight="1">
      <c r="A32" s="130" t="s">
        <v>34</v>
      </c>
      <c r="B32" s="99"/>
      <c r="C32" s="12" t="s">
        <v>32</v>
      </c>
      <c r="D32" s="18" t="s">
        <v>102</v>
      </c>
      <c r="E32" s="18">
        <v>244</v>
      </c>
      <c r="F32" s="131">
        <v>1000</v>
      </c>
    </row>
    <row r="33" spans="1:6" s="14" customFormat="1" ht="12.75">
      <c r="A33" s="127" t="s">
        <v>72</v>
      </c>
      <c r="B33" s="99"/>
      <c r="C33" s="5" t="s">
        <v>32</v>
      </c>
      <c r="D33" s="22" t="s">
        <v>73</v>
      </c>
      <c r="E33" s="22"/>
      <c r="F33" s="128">
        <f>F34</f>
        <v>23743</v>
      </c>
    </row>
    <row r="34" spans="1:6" s="51" customFormat="1" ht="15">
      <c r="A34" s="129" t="s">
        <v>150</v>
      </c>
      <c r="B34" s="103"/>
      <c r="C34" s="5" t="s">
        <v>32</v>
      </c>
      <c r="D34" s="102" t="s">
        <v>149</v>
      </c>
      <c r="E34" s="102"/>
      <c r="F34" s="122">
        <f>F35</f>
        <v>23743</v>
      </c>
    </row>
    <row r="35" spans="1:6" s="51" customFormat="1" ht="38.25">
      <c r="A35" s="130" t="s">
        <v>23</v>
      </c>
      <c r="B35" s="103"/>
      <c r="C35" s="12" t="s">
        <v>32</v>
      </c>
      <c r="D35" s="18" t="s">
        <v>104</v>
      </c>
      <c r="E35" s="18"/>
      <c r="F35" s="131">
        <f>F36</f>
        <v>23743</v>
      </c>
    </row>
    <row r="36" spans="1:6" s="44" customFormat="1" ht="25.5">
      <c r="A36" s="130" t="s">
        <v>34</v>
      </c>
      <c r="B36" s="102"/>
      <c r="C36" s="12" t="s">
        <v>32</v>
      </c>
      <c r="D36" s="18" t="s">
        <v>104</v>
      </c>
      <c r="E36" s="18">
        <v>244</v>
      </c>
      <c r="F36" s="131">
        <v>23743</v>
      </c>
    </row>
    <row r="37" spans="1:6" s="44" customFormat="1" ht="30.75" customHeight="1">
      <c r="A37" s="125" t="s">
        <v>39</v>
      </c>
      <c r="B37" s="102"/>
      <c r="C37" s="49" t="s">
        <v>38</v>
      </c>
      <c r="D37" s="109"/>
      <c r="E37" s="109"/>
      <c r="F37" s="123">
        <f>F38</f>
        <v>138400</v>
      </c>
    </row>
    <row r="38" spans="1:6" s="14" customFormat="1" ht="39" customHeight="1">
      <c r="A38" s="127" t="s">
        <v>101</v>
      </c>
      <c r="B38" s="99"/>
      <c r="C38" s="5" t="s">
        <v>38</v>
      </c>
      <c r="D38" s="22" t="s">
        <v>47</v>
      </c>
      <c r="E38" s="22"/>
      <c r="F38" s="128">
        <f>F39</f>
        <v>138400</v>
      </c>
    </row>
    <row r="39" spans="1:6" s="14" customFormat="1" ht="16.5" customHeight="1">
      <c r="A39" s="129" t="s">
        <v>43</v>
      </c>
      <c r="B39" s="99"/>
      <c r="C39" s="5" t="s">
        <v>38</v>
      </c>
      <c r="D39" s="102" t="s">
        <v>42</v>
      </c>
      <c r="E39" s="102"/>
      <c r="F39" s="122">
        <f>F40</f>
        <v>138400</v>
      </c>
    </row>
    <row r="40" spans="1:6" s="37" customFormat="1" ht="38.25">
      <c r="A40" s="132" t="s">
        <v>105</v>
      </c>
      <c r="B40" s="22"/>
      <c r="C40" s="12" t="s">
        <v>38</v>
      </c>
      <c r="D40" s="18" t="s">
        <v>106</v>
      </c>
      <c r="E40" s="18"/>
      <c r="F40" s="131">
        <f>F41</f>
        <v>138400</v>
      </c>
    </row>
    <row r="41" spans="1:6" s="37" customFormat="1" ht="17.25" customHeight="1">
      <c r="A41" s="130" t="s">
        <v>85</v>
      </c>
      <c r="B41" s="102"/>
      <c r="C41" s="12" t="s">
        <v>38</v>
      </c>
      <c r="D41" s="18" t="s">
        <v>106</v>
      </c>
      <c r="E41" s="18">
        <v>540</v>
      </c>
      <c r="F41" s="131">
        <v>138400</v>
      </c>
    </row>
    <row r="42" spans="1:6" ht="12.75">
      <c r="A42" s="129" t="s">
        <v>108</v>
      </c>
      <c r="B42" s="18"/>
      <c r="C42" s="23" t="s">
        <v>107</v>
      </c>
      <c r="D42" s="102"/>
      <c r="E42" s="102"/>
      <c r="F42" s="122">
        <f>F43</f>
        <v>150000</v>
      </c>
    </row>
    <row r="43" spans="1:6" ht="12.75">
      <c r="A43" s="127" t="s">
        <v>72</v>
      </c>
      <c r="B43" s="18"/>
      <c r="C43" s="5" t="s">
        <v>107</v>
      </c>
      <c r="D43" s="102" t="s">
        <v>73</v>
      </c>
      <c r="E43" s="102"/>
      <c r="F43" s="122">
        <f>F44</f>
        <v>150000</v>
      </c>
    </row>
    <row r="44" spans="1:6" s="51" customFormat="1" ht="15">
      <c r="A44" s="129" t="s">
        <v>150</v>
      </c>
      <c r="B44" s="103"/>
      <c r="C44" s="5" t="s">
        <v>107</v>
      </c>
      <c r="D44" s="102" t="s">
        <v>149</v>
      </c>
      <c r="E44" s="18"/>
      <c r="F44" s="128">
        <f>F45</f>
        <v>150000</v>
      </c>
    </row>
    <row r="45" spans="1:6" s="4" customFormat="1" ht="51">
      <c r="A45" s="80" t="s">
        <v>110</v>
      </c>
      <c r="B45" s="102"/>
      <c r="C45" s="19" t="s">
        <v>107</v>
      </c>
      <c r="D45" s="18" t="s">
        <v>109</v>
      </c>
      <c r="E45" s="18"/>
      <c r="F45" s="131">
        <f>F46</f>
        <v>150000</v>
      </c>
    </row>
    <row r="46" spans="1:6" s="14" customFormat="1" ht="25.5">
      <c r="A46" s="130" t="s">
        <v>34</v>
      </c>
      <c r="B46" s="102"/>
      <c r="C46" s="19" t="s">
        <v>107</v>
      </c>
      <c r="D46" s="18" t="s">
        <v>109</v>
      </c>
      <c r="E46" s="18">
        <v>244</v>
      </c>
      <c r="F46" s="131">
        <v>150000</v>
      </c>
    </row>
    <row r="47" spans="1:6" s="11" customFormat="1" ht="12.75">
      <c r="A47" s="134" t="s">
        <v>111</v>
      </c>
      <c r="B47" s="99"/>
      <c r="C47" s="23" t="s">
        <v>112</v>
      </c>
      <c r="D47" s="22"/>
      <c r="E47" s="22"/>
      <c r="F47" s="128">
        <f>F48</f>
        <v>98910</v>
      </c>
    </row>
    <row r="48" spans="1:6" s="11" customFormat="1" ht="12.75">
      <c r="A48" s="134" t="s">
        <v>114</v>
      </c>
      <c r="B48" s="99"/>
      <c r="C48" s="23" t="s">
        <v>113</v>
      </c>
      <c r="D48" s="18"/>
      <c r="E48" s="18"/>
      <c r="F48" s="128">
        <f>F49</f>
        <v>98910</v>
      </c>
    </row>
    <row r="49" spans="1:6" s="11" customFormat="1" ht="12.75">
      <c r="A49" s="127" t="s">
        <v>72</v>
      </c>
      <c r="B49" s="99"/>
      <c r="C49" s="5" t="s">
        <v>113</v>
      </c>
      <c r="D49" s="102" t="s">
        <v>73</v>
      </c>
      <c r="E49" s="102"/>
      <c r="F49" s="122">
        <f>F50</f>
        <v>98910</v>
      </c>
    </row>
    <row r="50" spans="1:6" s="11" customFormat="1" ht="12.75">
      <c r="A50" s="129" t="s">
        <v>150</v>
      </c>
      <c r="B50" s="99"/>
      <c r="C50" s="12" t="s">
        <v>113</v>
      </c>
      <c r="D50" s="81" t="s">
        <v>149</v>
      </c>
      <c r="E50" s="18"/>
      <c r="F50" s="131">
        <f>F51</f>
        <v>98910</v>
      </c>
    </row>
    <row r="51" spans="1:6" s="11" customFormat="1" ht="25.5">
      <c r="A51" s="80" t="s">
        <v>116</v>
      </c>
      <c r="B51" s="99"/>
      <c r="C51" s="12" t="s">
        <v>113</v>
      </c>
      <c r="D51" s="18" t="s">
        <v>115</v>
      </c>
      <c r="E51" s="18"/>
      <c r="F51" s="131">
        <f>F52</f>
        <v>98910</v>
      </c>
    </row>
    <row r="52" spans="1:6" s="11" customFormat="1" ht="38.25">
      <c r="A52" s="130" t="s">
        <v>33</v>
      </c>
      <c r="B52" s="99"/>
      <c r="C52" s="12" t="s">
        <v>113</v>
      </c>
      <c r="D52" s="18" t="s">
        <v>115</v>
      </c>
      <c r="E52" s="18">
        <v>121</v>
      </c>
      <c r="F52" s="131">
        <v>98910</v>
      </c>
    </row>
    <row r="53" spans="1:6" s="11" customFormat="1" ht="23.25" customHeight="1">
      <c r="A53" s="124" t="s">
        <v>61</v>
      </c>
      <c r="B53" s="99"/>
      <c r="C53" s="49" t="s">
        <v>60</v>
      </c>
      <c r="D53" s="103"/>
      <c r="E53" s="103"/>
      <c r="F53" s="123">
        <f>F54+F58</f>
        <v>188500</v>
      </c>
    </row>
    <row r="54" spans="1:6" s="11" customFormat="1" ht="34.5" customHeight="1">
      <c r="A54" s="124" t="s">
        <v>62</v>
      </c>
      <c r="B54" s="99"/>
      <c r="C54" s="49" t="s">
        <v>145</v>
      </c>
      <c r="D54" s="103"/>
      <c r="E54" s="103"/>
      <c r="F54" s="123">
        <f>F55</f>
        <v>138500</v>
      </c>
    </row>
    <row r="55" spans="1:6" s="11" customFormat="1" ht="37.5" customHeight="1">
      <c r="A55" s="86" t="s">
        <v>154</v>
      </c>
      <c r="B55" s="99"/>
      <c r="C55" s="5" t="s">
        <v>145</v>
      </c>
      <c r="D55" s="102" t="s">
        <v>82</v>
      </c>
      <c r="E55" s="102"/>
      <c r="F55" s="135">
        <f>F56</f>
        <v>138500</v>
      </c>
    </row>
    <row r="56" spans="1:6" s="11" customFormat="1" ht="63.75">
      <c r="A56" s="80" t="s">
        <v>117</v>
      </c>
      <c r="B56" s="99"/>
      <c r="C56" s="12" t="s">
        <v>145</v>
      </c>
      <c r="D56" s="110" t="s">
        <v>118</v>
      </c>
      <c r="E56" s="99"/>
      <c r="F56" s="135">
        <f>F57</f>
        <v>138500</v>
      </c>
    </row>
    <row r="57" spans="1:6" s="51" customFormat="1" ht="25.5">
      <c r="A57" s="130" t="s">
        <v>34</v>
      </c>
      <c r="B57" s="103"/>
      <c r="C57" s="12" t="s">
        <v>145</v>
      </c>
      <c r="D57" s="99" t="s">
        <v>118</v>
      </c>
      <c r="E57" s="99" t="s">
        <v>137</v>
      </c>
      <c r="F57" s="135">
        <v>138500</v>
      </c>
    </row>
    <row r="58" spans="1:6" s="14" customFormat="1" ht="51">
      <c r="A58" s="80" t="s">
        <v>159</v>
      </c>
      <c r="B58" s="99"/>
      <c r="C58" s="5" t="s">
        <v>145</v>
      </c>
      <c r="D58" s="102" t="s">
        <v>119</v>
      </c>
      <c r="E58" s="102"/>
      <c r="F58" s="122">
        <f>F59</f>
        <v>50000</v>
      </c>
    </row>
    <row r="59" spans="1:6" s="14" customFormat="1" ht="25.5">
      <c r="A59" s="130" t="s">
        <v>34</v>
      </c>
      <c r="B59" s="99"/>
      <c r="C59" s="12" t="s">
        <v>145</v>
      </c>
      <c r="D59" s="99" t="s">
        <v>119</v>
      </c>
      <c r="E59" s="99" t="s">
        <v>137</v>
      </c>
      <c r="F59" s="135">
        <v>50000</v>
      </c>
    </row>
    <row r="60" spans="1:6" s="14" customFormat="1" ht="14.25">
      <c r="A60" s="124" t="s">
        <v>64</v>
      </c>
      <c r="B60" s="99"/>
      <c r="C60" s="49" t="s">
        <v>63</v>
      </c>
      <c r="D60" s="103"/>
      <c r="E60" s="103"/>
      <c r="F60" s="123">
        <f>F79+F61</f>
        <v>3160335</v>
      </c>
    </row>
    <row r="61" spans="1:6" s="14" customFormat="1" ht="15">
      <c r="A61" s="136" t="s">
        <v>155</v>
      </c>
      <c r="B61" s="99"/>
      <c r="C61" s="111" t="s">
        <v>66</v>
      </c>
      <c r="D61" s="62"/>
      <c r="E61" s="64"/>
      <c r="F61" s="137">
        <f>F62+F65+F70+F75</f>
        <v>2180335</v>
      </c>
    </row>
    <row r="62" spans="1:6" s="14" customFormat="1" ht="38.25">
      <c r="A62" s="86" t="s">
        <v>156</v>
      </c>
      <c r="B62" s="99"/>
      <c r="C62" s="112" t="s">
        <v>66</v>
      </c>
      <c r="D62" s="35" t="s">
        <v>79</v>
      </c>
      <c r="E62" s="27"/>
      <c r="F62" s="138">
        <f>F63</f>
        <v>27104</v>
      </c>
    </row>
    <row r="63" spans="1:6" s="14" customFormat="1" ht="58.5" customHeight="1">
      <c r="A63" s="83" t="s">
        <v>123</v>
      </c>
      <c r="B63" s="99"/>
      <c r="C63" s="112" t="s">
        <v>66</v>
      </c>
      <c r="D63" s="35" t="s">
        <v>122</v>
      </c>
      <c r="E63" s="30"/>
      <c r="F63" s="138">
        <f>F64</f>
        <v>27104</v>
      </c>
    </row>
    <row r="64" spans="1:6" s="14" customFormat="1" ht="25.5">
      <c r="A64" s="132" t="s">
        <v>34</v>
      </c>
      <c r="B64" s="99"/>
      <c r="C64" s="113" t="s">
        <v>66</v>
      </c>
      <c r="D64" s="114" t="s">
        <v>122</v>
      </c>
      <c r="E64" s="32">
        <v>244</v>
      </c>
      <c r="F64" s="139">
        <v>27104</v>
      </c>
    </row>
    <row r="65" spans="1:6" s="14" customFormat="1" ht="38.25">
      <c r="A65" s="97" t="s">
        <v>157</v>
      </c>
      <c r="B65" s="99"/>
      <c r="C65" s="112" t="s">
        <v>66</v>
      </c>
      <c r="D65" s="35" t="s">
        <v>80</v>
      </c>
      <c r="E65" s="34"/>
      <c r="F65" s="138">
        <f>F66+F68</f>
        <v>778031</v>
      </c>
    </row>
    <row r="66" spans="1:6" s="14" customFormat="1" ht="76.5">
      <c r="A66" s="83" t="s">
        <v>120</v>
      </c>
      <c r="B66" s="99"/>
      <c r="C66" s="112" t="s">
        <v>66</v>
      </c>
      <c r="D66" s="115" t="s">
        <v>121</v>
      </c>
      <c r="E66" s="33"/>
      <c r="F66" s="140">
        <f>F67</f>
        <v>300000</v>
      </c>
    </row>
    <row r="67" spans="1:6" s="14" customFormat="1" ht="25.5">
      <c r="A67" s="130" t="s">
        <v>34</v>
      </c>
      <c r="B67" s="99"/>
      <c r="C67" s="113" t="s">
        <v>66</v>
      </c>
      <c r="D67" s="116" t="s">
        <v>121</v>
      </c>
      <c r="E67" s="32">
        <v>244</v>
      </c>
      <c r="F67" s="139">
        <v>300000</v>
      </c>
    </row>
    <row r="68" spans="1:6" s="14" customFormat="1" ht="58.5" customHeight="1">
      <c r="A68" s="141" t="s">
        <v>160</v>
      </c>
      <c r="B68" s="99"/>
      <c r="C68" s="112" t="s">
        <v>66</v>
      </c>
      <c r="D68" s="115" t="s">
        <v>153</v>
      </c>
      <c r="E68" s="91"/>
      <c r="F68" s="140">
        <f>F69</f>
        <v>478031</v>
      </c>
    </row>
    <row r="69" spans="1:6" s="14" customFormat="1" ht="25.5">
      <c r="A69" s="130" t="s">
        <v>34</v>
      </c>
      <c r="B69" s="99"/>
      <c r="C69" s="113" t="s">
        <v>66</v>
      </c>
      <c r="D69" s="116" t="s">
        <v>153</v>
      </c>
      <c r="E69" s="32">
        <v>244</v>
      </c>
      <c r="F69" s="142">
        <v>478031</v>
      </c>
    </row>
    <row r="70" spans="1:6" s="14" customFormat="1" ht="25.5">
      <c r="A70" s="86" t="s">
        <v>163</v>
      </c>
      <c r="B70" s="99"/>
      <c r="C70" s="112" t="s">
        <v>66</v>
      </c>
      <c r="D70" s="35" t="s">
        <v>81</v>
      </c>
      <c r="E70" s="34"/>
      <c r="F70" s="138">
        <f>F71+F73</f>
        <v>1210200</v>
      </c>
    </row>
    <row r="71" spans="1:6" s="14" customFormat="1" ht="38.25">
      <c r="A71" s="87" t="s">
        <v>161</v>
      </c>
      <c r="B71" s="99"/>
      <c r="C71" s="112" t="s">
        <v>66</v>
      </c>
      <c r="D71" s="115" t="s">
        <v>125</v>
      </c>
      <c r="E71" s="33"/>
      <c r="F71" s="138">
        <f>F72</f>
        <v>87000</v>
      </c>
    </row>
    <row r="72" spans="1:6" s="14" customFormat="1" ht="25.5">
      <c r="A72" s="130" t="s">
        <v>34</v>
      </c>
      <c r="B72" s="99"/>
      <c r="C72" s="113" t="s">
        <v>66</v>
      </c>
      <c r="D72" s="116" t="s">
        <v>125</v>
      </c>
      <c r="E72" s="32">
        <v>244</v>
      </c>
      <c r="F72" s="139">
        <v>87000</v>
      </c>
    </row>
    <row r="73" spans="1:6" s="14" customFormat="1" ht="38.25">
      <c r="A73" s="130" t="s">
        <v>162</v>
      </c>
      <c r="B73" s="99"/>
      <c r="C73" s="112" t="s">
        <v>66</v>
      </c>
      <c r="D73" s="115" t="s">
        <v>126</v>
      </c>
      <c r="E73" s="91"/>
      <c r="F73" s="140">
        <f>F74</f>
        <v>1123200</v>
      </c>
    </row>
    <row r="74" spans="1:6" s="14" customFormat="1" ht="25.5">
      <c r="A74" s="130" t="s">
        <v>34</v>
      </c>
      <c r="B74" s="99"/>
      <c r="C74" s="113" t="s">
        <v>66</v>
      </c>
      <c r="D74" s="116" t="s">
        <v>126</v>
      </c>
      <c r="E74" s="32">
        <v>244</v>
      </c>
      <c r="F74" s="139">
        <v>1123200</v>
      </c>
    </row>
    <row r="75" spans="1:6" s="14" customFormat="1" ht="12.75">
      <c r="A75" s="127" t="s">
        <v>72</v>
      </c>
      <c r="B75" s="99"/>
      <c r="C75" s="5" t="s">
        <v>66</v>
      </c>
      <c r="D75" s="102" t="s">
        <v>73</v>
      </c>
      <c r="E75" s="102"/>
      <c r="F75" s="140">
        <f>F76</f>
        <v>165000</v>
      </c>
    </row>
    <row r="76" spans="1:6" s="14" customFormat="1" ht="12.75">
      <c r="A76" s="129" t="s">
        <v>150</v>
      </c>
      <c r="B76" s="99"/>
      <c r="C76" s="12" t="s">
        <v>66</v>
      </c>
      <c r="D76" s="81" t="s">
        <v>149</v>
      </c>
      <c r="E76" s="18"/>
      <c r="F76" s="139">
        <f>F77</f>
        <v>165000</v>
      </c>
    </row>
    <row r="77" spans="1:6" s="14" customFormat="1" ht="38.25">
      <c r="A77" s="93" t="s">
        <v>12</v>
      </c>
      <c r="B77" s="99"/>
      <c r="C77" s="12" t="s">
        <v>66</v>
      </c>
      <c r="D77" s="18" t="s">
        <v>127</v>
      </c>
      <c r="E77" s="18"/>
      <c r="F77" s="139">
        <f>F78</f>
        <v>165000</v>
      </c>
    </row>
    <row r="78" spans="1:6" s="14" customFormat="1" ht="25.5">
      <c r="A78" s="130" t="s">
        <v>34</v>
      </c>
      <c r="B78" s="99"/>
      <c r="C78" s="12" t="s">
        <v>66</v>
      </c>
      <c r="D78" s="18" t="s">
        <v>127</v>
      </c>
      <c r="E78" s="18">
        <v>244</v>
      </c>
      <c r="F78" s="139">
        <v>165000</v>
      </c>
    </row>
    <row r="79" spans="1:6" s="14" customFormat="1" ht="14.25">
      <c r="A79" s="124" t="s">
        <v>91</v>
      </c>
      <c r="B79" s="99"/>
      <c r="C79" s="49" t="s">
        <v>90</v>
      </c>
      <c r="D79" s="103"/>
      <c r="E79" s="103"/>
      <c r="F79" s="123">
        <f>F80+F83+F86+F91</f>
        <v>980000</v>
      </c>
    </row>
    <row r="80" spans="1:6" s="14" customFormat="1" ht="25.5">
      <c r="A80" s="86" t="s">
        <v>164</v>
      </c>
      <c r="B80" s="99"/>
      <c r="C80" s="5" t="s">
        <v>90</v>
      </c>
      <c r="D80" s="102" t="s">
        <v>146</v>
      </c>
      <c r="E80" s="102"/>
      <c r="F80" s="122">
        <f>F81</f>
        <v>236000</v>
      </c>
    </row>
    <row r="81" spans="1:6" s="14" customFormat="1" ht="38.25">
      <c r="A81" s="87" t="s">
        <v>128</v>
      </c>
      <c r="B81" s="99"/>
      <c r="C81" s="5" t="s">
        <v>90</v>
      </c>
      <c r="D81" s="102" t="s">
        <v>129</v>
      </c>
      <c r="E81" s="102"/>
      <c r="F81" s="122">
        <f>F82</f>
        <v>236000</v>
      </c>
    </row>
    <row r="82" spans="1:6" s="14" customFormat="1" ht="27" customHeight="1">
      <c r="A82" s="130" t="s">
        <v>34</v>
      </c>
      <c r="B82" s="99"/>
      <c r="C82" s="12" t="s">
        <v>90</v>
      </c>
      <c r="D82" s="99" t="s">
        <v>129</v>
      </c>
      <c r="E82" s="99" t="s">
        <v>137</v>
      </c>
      <c r="F82" s="135">
        <v>236000</v>
      </c>
    </row>
    <row r="83" spans="1:6" s="14" customFormat="1" ht="38.25">
      <c r="A83" s="86" t="s">
        <v>165</v>
      </c>
      <c r="B83" s="99"/>
      <c r="C83" s="5" t="s">
        <v>90</v>
      </c>
      <c r="D83" s="102" t="s">
        <v>78</v>
      </c>
      <c r="E83" s="102"/>
      <c r="F83" s="122">
        <f>F84</f>
        <v>25000</v>
      </c>
    </row>
    <row r="84" spans="1:6" s="14" customFormat="1" ht="63.75">
      <c r="A84" s="87" t="s">
        <v>130</v>
      </c>
      <c r="B84" s="99"/>
      <c r="C84" s="5" t="s">
        <v>90</v>
      </c>
      <c r="D84" s="102" t="s">
        <v>131</v>
      </c>
      <c r="E84" s="102"/>
      <c r="F84" s="122">
        <f>F85</f>
        <v>25000</v>
      </c>
    </row>
    <row r="85" spans="1:6" s="41" customFormat="1" ht="27" customHeight="1">
      <c r="A85" s="130" t="s">
        <v>34</v>
      </c>
      <c r="B85" s="102"/>
      <c r="C85" s="12" t="s">
        <v>90</v>
      </c>
      <c r="D85" s="99" t="s">
        <v>131</v>
      </c>
      <c r="E85" s="99" t="s">
        <v>137</v>
      </c>
      <c r="F85" s="135">
        <v>25000</v>
      </c>
    </row>
    <row r="86" spans="1:6" s="11" customFormat="1" ht="25.5">
      <c r="A86" s="86" t="s">
        <v>166</v>
      </c>
      <c r="B86" s="99"/>
      <c r="C86" s="5" t="s">
        <v>90</v>
      </c>
      <c r="D86" s="102" t="s">
        <v>132</v>
      </c>
      <c r="E86" s="102"/>
      <c r="F86" s="122">
        <f>F87+F89</f>
        <v>300000</v>
      </c>
    </row>
    <row r="87" spans="1:6" s="11" customFormat="1" ht="38.25">
      <c r="A87" s="87" t="s">
        <v>176</v>
      </c>
      <c r="B87" s="99"/>
      <c r="C87" s="5" t="s">
        <v>90</v>
      </c>
      <c r="D87" s="102" t="s">
        <v>133</v>
      </c>
      <c r="E87" s="102"/>
      <c r="F87" s="122">
        <f>F88</f>
        <v>0</v>
      </c>
    </row>
    <row r="88" spans="1:6" s="11" customFormat="1" ht="25.5">
      <c r="A88" s="130" t="s">
        <v>34</v>
      </c>
      <c r="B88" s="99"/>
      <c r="C88" s="12" t="s">
        <v>90</v>
      </c>
      <c r="D88" s="110" t="s">
        <v>133</v>
      </c>
      <c r="E88" s="110" t="s">
        <v>137</v>
      </c>
      <c r="F88" s="135">
        <v>0</v>
      </c>
    </row>
    <row r="89" spans="1:6" s="11" customFormat="1" ht="38.25">
      <c r="A89" s="87" t="s">
        <v>177</v>
      </c>
      <c r="B89" s="99"/>
      <c r="C89" s="112" t="s">
        <v>90</v>
      </c>
      <c r="D89" s="88" t="s">
        <v>178</v>
      </c>
      <c r="E89" s="91"/>
      <c r="F89" s="140">
        <f>F90</f>
        <v>300000</v>
      </c>
    </row>
    <row r="90" spans="1:6" s="11" customFormat="1" ht="28.5" customHeight="1">
      <c r="A90" s="130" t="s">
        <v>34</v>
      </c>
      <c r="B90" s="99"/>
      <c r="C90" s="113" t="s">
        <v>90</v>
      </c>
      <c r="D90" s="26" t="s">
        <v>178</v>
      </c>
      <c r="E90" s="32">
        <v>244</v>
      </c>
      <c r="F90" s="142">
        <v>300000</v>
      </c>
    </row>
    <row r="91" spans="1:6" s="11" customFormat="1" ht="12.75">
      <c r="A91" s="127" t="s">
        <v>72</v>
      </c>
      <c r="B91" s="99"/>
      <c r="C91" s="5" t="s">
        <v>90</v>
      </c>
      <c r="D91" s="102" t="s">
        <v>73</v>
      </c>
      <c r="E91" s="102"/>
      <c r="F91" s="122">
        <f>F92</f>
        <v>419000</v>
      </c>
    </row>
    <row r="92" spans="1:6" s="11" customFormat="1" ht="12.75">
      <c r="A92" s="129" t="s">
        <v>150</v>
      </c>
      <c r="B92" s="99"/>
      <c r="C92" s="5" t="s">
        <v>90</v>
      </c>
      <c r="D92" s="22" t="s">
        <v>149</v>
      </c>
      <c r="E92" s="102"/>
      <c r="F92" s="122">
        <f>F93+F95</f>
        <v>419000</v>
      </c>
    </row>
    <row r="93" spans="1:6" s="11" customFormat="1" ht="38.25">
      <c r="A93" s="93" t="s">
        <v>11</v>
      </c>
      <c r="B93" s="99"/>
      <c r="C93" s="12" t="s">
        <v>90</v>
      </c>
      <c r="D93" s="110" t="s">
        <v>134</v>
      </c>
      <c r="E93" s="110"/>
      <c r="F93" s="135">
        <f>F94</f>
        <v>94000</v>
      </c>
    </row>
    <row r="94" spans="1:6" s="11" customFormat="1" ht="15" customHeight="1">
      <c r="A94" s="83" t="s">
        <v>124</v>
      </c>
      <c r="B94" s="99"/>
      <c r="C94" s="12" t="s">
        <v>90</v>
      </c>
      <c r="D94" s="99" t="s">
        <v>134</v>
      </c>
      <c r="E94" s="99" t="s">
        <v>137</v>
      </c>
      <c r="F94" s="135">
        <v>94000</v>
      </c>
    </row>
    <row r="95" spans="1:6" s="11" customFormat="1" ht="38.25">
      <c r="A95" s="93" t="s">
        <v>135</v>
      </c>
      <c r="B95" s="99"/>
      <c r="C95" s="12" t="s">
        <v>90</v>
      </c>
      <c r="D95" s="99" t="s">
        <v>136</v>
      </c>
      <c r="E95" s="99"/>
      <c r="F95" s="135">
        <f>F96</f>
        <v>325000</v>
      </c>
    </row>
    <row r="96" spans="1:6" s="11" customFormat="1" ht="25.5">
      <c r="A96" s="130" t="s">
        <v>34</v>
      </c>
      <c r="B96" s="99"/>
      <c r="C96" s="12" t="s">
        <v>90</v>
      </c>
      <c r="D96" s="99" t="s">
        <v>136</v>
      </c>
      <c r="E96" s="99" t="s">
        <v>137</v>
      </c>
      <c r="F96" s="135">
        <v>325000</v>
      </c>
    </row>
    <row r="97" spans="1:6" s="11" customFormat="1" ht="14.25">
      <c r="A97" s="143" t="s">
        <v>71</v>
      </c>
      <c r="B97" s="99"/>
      <c r="C97" s="49" t="s">
        <v>55</v>
      </c>
      <c r="D97" s="103"/>
      <c r="E97" s="103"/>
      <c r="F97" s="123">
        <f>F98+F107+F120</f>
        <v>4175545</v>
      </c>
    </row>
    <row r="98" spans="1:6" s="11" customFormat="1" ht="14.25">
      <c r="A98" s="143" t="s">
        <v>87</v>
      </c>
      <c r="B98" s="99"/>
      <c r="C98" s="49" t="s">
        <v>86</v>
      </c>
      <c r="D98" s="103"/>
      <c r="E98" s="103"/>
      <c r="F98" s="123">
        <f>F99+F103</f>
        <v>393600</v>
      </c>
    </row>
    <row r="99" spans="1:6" s="11" customFormat="1" ht="12.75">
      <c r="A99" s="127" t="s">
        <v>72</v>
      </c>
      <c r="B99" s="99"/>
      <c r="C99" s="5" t="s">
        <v>86</v>
      </c>
      <c r="D99" s="102" t="s">
        <v>73</v>
      </c>
      <c r="E99" s="102"/>
      <c r="F99" s="122">
        <f>F100</f>
        <v>48600</v>
      </c>
    </row>
    <row r="100" spans="1:6" s="11" customFormat="1" ht="12.75">
      <c r="A100" s="129" t="s">
        <v>150</v>
      </c>
      <c r="B100" s="99"/>
      <c r="C100" s="5" t="s">
        <v>86</v>
      </c>
      <c r="D100" s="22" t="s">
        <v>149</v>
      </c>
      <c r="E100" s="102"/>
      <c r="F100" s="122">
        <f>F101</f>
        <v>48600</v>
      </c>
    </row>
    <row r="101" spans="1:6" s="11" customFormat="1" ht="38.25">
      <c r="A101" s="93" t="s">
        <v>1</v>
      </c>
      <c r="B101" s="99"/>
      <c r="C101" s="12" t="s">
        <v>86</v>
      </c>
      <c r="D101" s="110" t="s">
        <v>0</v>
      </c>
      <c r="E101" s="110"/>
      <c r="F101" s="135">
        <f>F102</f>
        <v>48600</v>
      </c>
    </row>
    <row r="102" spans="1:6" s="11" customFormat="1" ht="27.75" customHeight="1">
      <c r="A102" s="130" t="s">
        <v>34</v>
      </c>
      <c r="B102" s="99"/>
      <c r="C102" s="12" t="s">
        <v>86</v>
      </c>
      <c r="D102" s="99" t="s">
        <v>0</v>
      </c>
      <c r="E102" s="99" t="s">
        <v>137</v>
      </c>
      <c r="F102" s="135">
        <v>48600</v>
      </c>
    </row>
    <row r="103" spans="1:6" s="11" customFormat="1" ht="12.75">
      <c r="A103" s="127" t="s">
        <v>72</v>
      </c>
      <c r="B103" s="99"/>
      <c r="C103" s="5" t="s">
        <v>86</v>
      </c>
      <c r="D103" s="22" t="s">
        <v>73</v>
      </c>
      <c r="E103" s="22"/>
      <c r="F103" s="128">
        <f>F104</f>
        <v>345000</v>
      </c>
    </row>
    <row r="104" spans="1:6" s="11" customFormat="1" ht="12.75">
      <c r="A104" s="129" t="s">
        <v>150</v>
      </c>
      <c r="B104" s="99"/>
      <c r="C104" s="5" t="s">
        <v>86</v>
      </c>
      <c r="D104" s="102" t="s">
        <v>149</v>
      </c>
      <c r="E104" s="102"/>
      <c r="F104" s="122">
        <f>F105</f>
        <v>345000</v>
      </c>
    </row>
    <row r="105" spans="1:6" s="11" customFormat="1" ht="63.75">
      <c r="A105" s="144" t="s">
        <v>2</v>
      </c>
      <c r="B105" s="99"/>
      <c r="C105" s="12" t="s">
        <v>86</v>
      </c>
      <c r="D105" s="116" t="s">
        <v>3</v>
      </c>
      <c r="E105" s="34"/>
      <c r="F105" s="139">
        <f>F106</f>
        <v>345000</v>
      </c>
    </row>
    <row r="106" spans="1:6" s="11" customFormat="1" ht="25.5">
      <c r="A106" s="145" t="s">
        <v>4</v>
      </c>
      <c r="B106" s="99"/>
      <c r="C106" s="12" t="s">
        <v>86</v>
      </c>
      <c r="D106" s="116" t="s">
        <v>3</v>
      </c>
      <c r="E106" s="27">
        <v>630</v>
      </c>
      <c r="F106" s="139">
        <v>345000</v>
      </c>
    </row>
    <row r="107" spans="1:6" s="11" customFormat="1" ht="14.25">
      <c r="A107" s="143" t="s">
        <v>144</v>
      </c>
      <c r="B107" s="99"/>
      <c r="C107" s="49" t="s">
        <v>143</v>
      </c>
      <c r="D107" s="103"/>
      <c r="E107" s="103"/>
      <c r="F107" s="123">
        <f>F108+F111+F116</f>
        <v>2802115</v>
      </c>
    </row>
    <row r="108" spans="1:6" s="11" customFormat="1" ht="38.25">
      <c r="A108" s="86" t="s">
        <v>167</v>
      </c>
      <c r="B108" s="99"/>
      <c r="C108" s="5" t="s">
        <v>143</v>
      </c>
      <c r="D108" s="102" t="s">
        <v>141</v>
      </c>
      <c r="E108" s="102"/>
      <c r="F108" s="122">
        <f>F109</f>
        <v>1574115</v>
      </c>
    </row>
    <row r="109" spans="1:6" s="11" customFormat="1" ht="25.5">
      <c r="A109" s="146" t="s">
        <v>5</v>
      </c>
      <c r="B109" s="99"/>
      <c r="C109" s="12" t="s">
        <v>143</v>
      </c>
      <c r="D109" s="99" t="s">
        <v>6</v>
      </c>
      <c r="E109" s="99"/>
      <c r="F109" s="135">
        <f>F110</f>
        <v>1574115</v>
      </c>
    </row>
    <row r="110" spans="1:6" s="11" customFormat="1" ht="27.75" customHeight="1">
      <c r="A110" s="132" t="s">
        <v>34</v>
      </c>
      <c r="B110" s="99"/>
      <c r="C110" s="12" t="s">
        <v>143</v>
      </c>
      <c r="D110" s="99" t="s">
        <v>6</v>
      </c>
      <c r="E110" s="99" t="s">
        <v>137</v>
      </c>
      <c r="F110" s="135">
        <v>1574115</v>
      </c>
    </row>
    <row r="111" spans="1:6" s="11" customFormat="1" ht="38.25">
      <c r="A111" s="97" t="s">
        <v>168</v>
      </c>
      <c r="B111" s="99"/>
      <c r="C111" s="5" t="s">
        <v>143</v>
      </c>
      <c r="D111" s="102" t="s">
        <v>8</v>
      </c>
      <c r="E111" s="102"/>
      <c r="F111" s="122">
        <f>F112+F114</f>
        <v>953000</v>
      </c>
    </row>
    <row r="112" spans="1:6" s="11" customFormat="1" ht="72.75" customHeight="1">
      <c r="A112" s="96" t="s">
        <v>7</v>
      </c>
      <c r="B112" s="99"/>
      <c r="C112" s="12" t="s">
        <v>143</v>
      </c>
      <c r="D112" s="99" t="s">
        <v>9</v>
      </c>
      <c r="E112" s="99"/>
      <c r="F112" s="135">
        <f>F113</f>
        <v>553000</v>
      </c>
    </row>
    <row r="113" spans="1:6" s="11" customFormat="1" ht="27" customHeight="1">
      <c r="A113" s="130" t="s">
        <v>34</v>
      </c>
      <c r="B113" s="99"/>
      <c r="C113" s="12" t="s">
        <v>143</v>
      </c>
      <c r="D113" s="99" t="s">
        <v>9</v>
      </c>
      <c r="E113" s="99" t="s">
        <v>137</v>
      </c>
      <c r="F113" s="135">
        <v>553000</v>
      </c>
    </row>
    <row r="114" spans="1:6" s="11" customFormat="1" ht="48" customHeight="1">
      <c r="A114" s="87" t="s">
        <v>13</v>
      </c>
      <c r="B114" s="99"/>
      <c r="C114" s="112" t="s">
        <v>143</v>
      </c>
      <c r="D114" s="115" t="s">
        <v>10</v>
      </c>
      <c r="E114" s="91"/>
      <c r="F114" s="147">
        <f>F115</f>
        <v>400000</v>
      </c>
    </row>
    <row r="115" spans="1:6" s="14" customFormat="1" ht="25.5">
      <c r="A115" s="130" t="s">
        <v>34</v>
      </c>
      <c r="B115" s="102"/>
      <c r="C115" s="113" t="s">
        <v>143</v>
      </c>
      <c r="D115" s="116" t="s">
        <v>10</v>
      </c>
      <c r="E115" s="32">
        <v>244</v>
      </c>
      <c r="F115" s="148">
        <v>400000</v>
      </c>
    </row>
    <row r="116" spans="1:6" s="14" customFormat="1" ht="12.75">
      <c r="A116" s="127" t="s">
        <v>72</v>
      </c>
      <c r="B116" s="99"/>
      <c r="C116" s="5" t="s">
        <v>143</v>
      </c>
      <c r="D116" s="22" t="s">
        <v>73</v>
      </c>
      <c r="E116" s="22"/>
      <c r="F116" s="128">
        <f>F117</f>
        <v>275000</v>
      </c>
    </row>
    <row r="117" spans="1:6" s="11" customFormat="1" ht="12.75">
      <c r="A117" s="129" t="s">
        <v>150</v>
      </c>
      <c r="B117" s="99"/>
      <c r="C117" s="5" t="s">
        <v>143</v>
      </c>
      <c r="D117" s="102" t="s">
        <v>149</v>
      </c>
      <c r="E117" s="102"/>
      <c r="F117" s="122">
        <f>F118</f>
        <v>275000</v>
      </c>
    </row>
    <row r="118" spans="1:6" s="11" customFormat="1" ht="36" customHeight="1">
      <c r="A118" s="149" t="s">
        <v>14</v>
      </c>
      <c r="B118" s="99"/>
      <c r="C118" s="12" t="s">
        <v>143</v>
      </c>
      <c r="D118" s="116" t="s">
        <v>15</v>
      </c>
      <c r="E118" s="27"/>
      <c r="F118" s="139">
        <f>F119</f>
        <v>275000</v>
      </c>
    </row>
    <row r="119" spans="1:6" s="11" customFormat="1" ht="25.5">
      <c r="A119" s="80" t="s">
        <v>92</v>
      </c>
      <c r="B119" s="99"/>
      <c r="C119" s="12" t="s">
        <v>143</v>
      </c>
      <c r="D119" s="116" t="s">
        <v>15</v>
      </c>
      <c r="E119" s="27">
        <v>810</v>
      </c>
      <c r="F119" s="139">
        <v>275000</v>
      </c>
    </row>
    <row r="120" spans="1:6" s="11" customFormat="1" ht="18" customHeight="1">
      <c r="A120" s="143" t="s">
        <v>67</v>
      </c>
      <c r="B120" s="99"/>
      <c r="C120" s="49" t="s">
        <v>68</v>
      </c>
      <c r="D120" s="103"/>
      <c r="E120" s="103"/>
      <c r="F120" s="123">
        <f>F121</f>
        <v>979830</v>
      </c>
    </row>
    <row r="121" spans="1:6" s="11" customFormat="1" ht="38.25">
      <c r="A121" s="86" t="s">
        <v>169</v>
      </c>
      <c r="B121" s="99"/>
      <c r="C121" s="5" t="s">
        <v>68</v>
      </c>
      <c r="D121" s="35" t="s">
        <v>77</v>
      </c>
      <c r="E121" s="34"/>
      <c r="F121" s="138">
        <f>F122</f>
        <v>979830</v>
      </c>
    </row>
    <row r="122" spans="1:6" s="11" customFormat="1" ht="76.5">
      <c r="A122" s="96" t="s">
        <v>16</v>
      </c>
      <c r="B122" s="99"/>
      <c r="C122" s="5" t="s">
        <v>68</v>
      </c>
      <c r="D122" s="35" t="s">
        <v>17</v>
      </c>
      <c r="E122" s="34"/>
      <c r="F122" s="138">
        <f>F123</f>
        <v>979830</v>
      </c>
    </row>
    <row r="123" spans="1:6" s="11" customFormat="1" ht="25.5">
      <c r="A123" s="130" t="s">
        <v>34</v>
      </c>
      <c r="B123" s="99"/>
      <c r="C123" s="12" t="s">
        <v>68</v>
      </c>
      <c r="D123" s="116" t="s">
        <v>17</v>
      </c>
      <c r="E123" s="32">
        <v>244</v>
      </c>
      <c r="F123" s="139">
        <v>979830</v>
      </c>
    </row>
    <row r="124" spans="1:6" s="14" customFormat="1" ht="14.25">
      <c r="A124" s="124" t="s">
        <v>69</v>
      </c>
      <c r="B124" s="102"/>
      <c r="C124" s="49" t="s">
        <v>65</v>
      </c>
      <c r="D124" s="103"/>
      <c r="E124" s="103"/>
      <c r="F124" s="123">
        <f>F125</f>
        <v>3493200</v>
      </c>
    </row>
    <row r="125" spans="1:6" s="11" customFormat="1" ht="14.25">
      <c r="A125" s="97" t="s">
        <v>158</v>
      </c>
      <c r="B125" s="99"/>
      <c r="C125" s="49" t="s">
        <v>84</v>
      </c>
      <c r="D125" s="103"/>
      <c r="E125" s="103"/>
      <c r="F125" s="123">
        <f>F126+F131+F134+F137</f>
        <v>3493200</v>
      </c>
    </row>
    <row r="126" spans="1:6" s="11" customFormat="1" ht="38.25">
      <c r="A126" s="86" t="s">
        <v>170</v>
      </c>
      <c r="B126" s="99"/>
      <c r="C126" s="5" t="s">
        <v>84</v>
      </c>
      <c r="D126" s="102" t="s">
        <v>75</v>
      </c>
      <c r="E126" s="102"/>
      <c r="F126" s="122">
        <f>F127</f>
        <v>2964000</v>
      </c>
    </row>
    <row r="127" spans="1:6" s="11" customFormat="1" ht="38.25">
      <c r="A127" s="87" t="s">
        <v>18</v>
      </c>
      <c r="B127" s="99"/>
      <c r="C127" s="5" t="s">
        <v>84</v>
      </c>
      <c r="D127" s="102" t="s">
        <v>20</v>
      </c>
      <c r="E127" s="102"/>
      <c r="F127" s="122">
        <f>F128+F130</f>
        <v>2964000</v>
      </c>
    </row>
    <row r="128" spans="1:6" s="11" customFormat="1" ht="13.5" customHeight="1">
      <c r="A128" s="83" t="s">
        <v>19</v>
      </c>
      <c r="B128" s="99"/>
      <c r="C128" s="12" t="s">
        <v>84</v>
      </c>
      <c r="D128" s="99" t="s">
        <v>20</v>
      </c>
      <c r="E128" s="99" t="s">
        <v>140</v>
      </c>
      <c r="F128" s="135">
        <v>2164000</v>
      </c>
    </row>
    <row r="129" spans="1:6" s="11" customFormat="1" ht="38.25">
      <c r="A129" s="83" t="s">
        <v>171</v>
      </c>
      <c r="B129" s="99"/>
      <c r="C129" s="5" t="s">
        <v>84</v>
      </c>
      <c r="D129" s="102" t="s">
        <v>20</v>
      </c>
      <c r="E129" s="99"/>
      <c r="F129" s="122">
        <f>F130</f>
        <v>800000</v>
      </c>
    </row>
    <row r="130" spans="1:6" s="51" customFormat="1" ht="15">
      <c r="A130" s="149" t="s">
        <v>138</v>
      </c>
      <c r="B130" s="103"/>
      <c r="C130" s="12" t="s">
        <v>84</v>
      </c>
      <c r="D130" s="99" t="s">
        <v>152</v>
      </c>
      <c r="E130" s="99" t="s">
        <v>139</v>
      </c>
      <c r="F130" s="135">
        <v>800000</v>
      </c>
    </row>
    <row r="131" spans="1:6" s="4" customFormat="1" ht="38.25">
      <c r="A131" s="86" t="s">
        <v>172</v>
      </c>
      <c r="B131" s="102"/>
      <c r="C131" s="5" t="s">
        <v>84</v>
      </c>
      <c r="D131" s="102" t="s">
        <v>76</v>
      </c>
      <c r="E131" s="102"/>
      <c r="F131" s="122">
        <f>F132</f>
        <v>13000</v>
      </c>
    </row>
    <row r="132" spans="1:6" s="4" customFormat="1" ht="51">
      <c r="A132" s="87" t="s">
        <v>21</v>
      </c>
      <c r="B132" s="102"/>
      <c r="C132" s="5" t="s">
        <v>84</v>
      </c>
      <c r="D132" s="102" t="s">
        <v>22</v>
      </c>
      <c r="E132" s="102"/>
      <c r="F132" s="122">
        <f>F133</f>
        <v>13000</v>
      </c>
    </row>
    <row r="133" spans="1:6" s="14" customFormat="1" ht="15" customHeight="1">
      <c r="A133" s="83" t="s">
        <v>19</v>
      </c>
      <c r="B133" s="99"/>
      <c r="C133" s="12" t="s">
        <v>84</v>
      </c>
      <c r="D133" s="99" t="s">
        <v>22</v>
      </c>
      <c r="E133" s="99" t="s">
        <v>140</v>
      </c>
      <c r="F133" s="135">
        <v>13000</v>
      </c>
    </row>
    <row r="134" spans="1:6" s="14" customFormat="1" ht="38.25">
      <c r="A134" s="86" t="s">
        <v>154</v>
      </c>
      <c r="B134" s="99"/>
      <c r="C134" s="5" t="s">
        <v>84</v>
      </c>
      <c r="D134" s="102" t="s">
        <v>82</v>
      </c>
      <c r="E134" s="102"/>
      <c r="F134" s="135">
        <f>F135</f>
        <v>150000</v>
      </c>
    </row>
    <row r="135" spans="1:6" s="4" customFormat="1" ht="63.75">
      <c r="A135" s="80" t="s">
        <v>117</v>
      </c>
      <c r="B135" s="102"/>
      <c r="C135" s="12" t="s">
        <v>84</v>
      </c>
      <c r="D135" s="110" t="s">
        <v>118</v>
      </c>
      <c r="E135" s="99"/>
      <c r="F135" s="135">
        <f>F136</f>
        <v>150000</v>
      </c>
    </row>
    <row r="136" spans="1:6" s="11" customFormat="1" ht="12.75">
      <c r="A136" s="149" t="s">
        <v>138</v>
      </c>
      <c r="B136" s="99"/>
      <c r="C136" s="12" t="s">
        <v>84</v>
      </c>
      <c r="D136" s="99" t="s">
        <v>118</v>
      </c>
      <c r="E136" s="99" t="s">
        <v>139</v>
      </c>
      <c r="F136" s="135">
        <v>150000</v>
      </c>
    </row>
    <row r="137" spans="1:6" s="11" customFormat="1" ht="12.75">
      <c r="A137" s="127" t="s">
        <v>72</v>
      </c>
      <c r="B137" s="99"/>
      <c r="C137" s="5" t="s">
        <v>84</v>
      </c>
      <c r="D137" s="22" t="s">
        <v>73</v>
      </c>
      <c r="E137" s="22"/>
      <c r="F137" s="128">
        <f>F138</f>
        <v>366200</v>
      </c>
    </row>
    <row r="138" spans="1:6" s="11" customFormat="1" ht="12.75">
      <c r="A138" s="129" t="s">
        <v>150</v>
      </c>
      <c r="B138" s="99"/>
      <c r="C138" s="5" t="s">
        <v>84</v>
      </c>
      <c r="D138" s="102" t="s">
        <v>149</v>
      </c>
      <c r="E138" s="102"/>
      <c r="F138" s="122">
        <f>F140+F142</f>
        <v>366200</v>
      </c>
    </row>
    <row r="139" spans="1:6" s="11" customFormat="1" ht="38.25">
      <c r="A139" s="2" t="s">
        <v>181</v>
      </c>
      <c r="B139" s="99"/>
      <c r="C139" s="159" t="s">
        <v>84</v>
      </c>
      <c r="D139" s="160" t="s">
        <v>180</v>
      </c>
      <c r="E139" s="161"/>
      <c r="F139" s="39">
        <f>F140</f>
        <v>296200</v>
      </c>
    </row>
    <row r="140" spans="1:6" s="11" customFormat="1" ht="12.75">
      <c r="A140" s="2" t="s">
        <v>138</v>
      </c>
      <c r="B140" s="99"/>
      <c r="C140" s="159" t="s">
        <v>84</v>
      </c>
      <c r="D140" s="160" t="s">
        <v>180</v>
      </c>
      <c r="E140" s="161">
        <v>612</v>
      </c>
      <c r="F140" s="39">
        <v>296200</v>
      </c>
    </row>
    <row r="141" spans="1:6" s="11" customFormat="1" ht="25.5">
      <c r="A141" s="149" t="s">
        <v>173</v>
      </c>
      <c r="B141" s="99"/>
      <c r="C141" s="12" t="s">
        <v>84</v>
      </c>
      <c r="D141" s="116" t="s">
        <v>104</v>
      </c>
      <c r="E141" s="27"/>
      <c r="F141" s="139">
        <f>F142</f>
        <v>70000</v>
      </c>
    </row>
    <row r="142" spans="1:6" s="11" customFormat="1" ht="12.75">
      <c r="A142" s="149" t="s">
        <v>138</v>
      </c>
      <c r="B142" s="99"/>
      <c r="C142" s="12" t="s">
        <v>84</v>
      </c>
      <c r="D142" s="116" t="s">
        <v>104</v>
      </c>
      <c r="E142" s="27">
        <v>612</v>
      </c>
      <c r="F142" s="139">
        <v>70000</v>
      </c>
    </row>
    <row r="143" spans="1:6" s="11" customFormat="1" ht="14.25">
      <c r="A143" s="124" t="s">
        <v>58</v>
      </c>
      <c r="B143" s="99"/>
      <c r="C143" s="49" t="s">
        <v>59</v>
      </c>
      <c r="D143" s="103"/>
      <c r="E143" s="103"/>
      <c r="F143" s="123">
        <f>F144+F149</f>
        <v>84000</v>
      </c>
    </row>
    <row r="144" spans="1:6" s="51" customFormat="1" ht="15">
      <c r="A144" s="124" t="s">
        <v>93</v>
      </c>
      <c r="B144" s="103"/>
      <c r="C144" s="49" t="s">
        <v>151</v>
      </c>
      <c r="D144" s="103"/>
      <c r="E144" s="103"/>
      <c r="F144" s="123">
        <f>F145</f>
        <v>84000</v>
      </c>
    </row>
    <row r="145" spans="1:6" s="4" customFormat="1" ht="12.75">
      <c r="A145" s="127" t="s">
        <v>72</v>
      </c>
      <c r="B145" s="102"/>
      <c r="C145" s="5" t="s">
        <v>151</v>
      </c>
      <c r="D145" s="22" t="s">
        <v>73</v>
      </c>
      <c r="E145" s="22"/>
      <c r="F145" s="128">
        <f>F146</f>
        <v>84000</v>
      </c>
    </row>
    <row r="146" spans="1:6" s="14" customFormat="1" ht="12.75">
      <c r="A146" s="129" t="s">
        <v>150</v>
      </c>
      <c r="B146" s="102"/>
      <c r="C146" s="5" t="s">
        <v>151</v>
      </c>
      <c r="D146" s="102" t="s">
        <v>149</v>
      </c>
      <c r="E146" s="102"/>
      <c r="F146" s="122">
        <f>F147</f>
        <v>84000</v>
      </c>
    </row>
    <row r="147" spans="1:6" s="11" customFormat="1" ht="38.25">
      <c r="A147" s="149" t="s">
        <v>26</v>
      </c>
      <c r="B147" s="99"/>
      <c r="C147" s="12" t="s">
        <v>151</v>
      </c>
      <c r="D147" s="116" t="s">
        <v>24</v>
      </c>
      <c r="E147" s="27"/>
      <c r="F147" s="139">
        <f>F148</f>
        <v>84000</v>
      </c>
    </row>
    <row r="148" spans="1:6" s="11" customFormat="1" ht="25.5">
      <c r="A148" s="149" t="s">
        <v>25</v>
      </c>
      <c r="B148" s="99"/>
      <c r="C148" s="12" t="s">
        <v>151</v>
      </c>
      <c r="D148" s="116" t="s">
        <v>24</v>
      </c>
      <c r="E148" s="27">
        <v>321</v>
      </c>
      <c r="F148" s="139">
        <v>84000</v>
      </c>
    </row>
    <row r="149" spans="1:6" s="11" customFormat="1" ht="14.25">
      <c r="A149" s="124" t="s">
        <v>148</v>
      </c>
      <c r="B149" s="99"/>
      <c r="C149" s="49" t="s">
        <v>147</v>
      </c>
      <c r="D149" s="103"/>
      <c r="E149" s="103"/>
      <c r="F149" s="123">
        <f>F150</f>
        <v>0</v>
      </c>
    </row>
    <row r="150" spans="1:6" s="11" customFormat="1" ht="38.25">
      <c r="A150" s="86" t="s">
        <v>175</v>
      </c>
      <c r="B150" s="99"/>
      <c r="C150" s="5" t="s">
        <v>147</v>
      </c>
      <c r="D150" s="102" t="s">
        <v>74</v>
      </c>
      <c r="E150" s="102"/>
      <c r="F150" s="122">
        <f>F151</f>
        <v>0</v>
      </c>
    </row>
    <row r="151" spans="1:6" ht="46.5" customHeight="1">
      <c r="A151" s="87" t="s">
        <v>27</v>
      </c>
      <c r="B151" s="107"/>
      <c r="C151" s="5" t="s">
        <v>147</v>
      </c>
      <c r="D151" s="102" t="s">
        <v>28</v>
      </c>
      <c r="E151" s="102"/>
      <c r="F151" s="122">
        <f>F152</f>
        <v>0</v>
      </c>
    </row>
    <row r="152" spans="1:6" ht="13.5" thickBot="1">
      <c r="A152" s="150" t="s">
        <v>85</v>
      </c>
      <c r="B152" s="151"/>
      <c r="C152" s="152" t="s">
        <v>147</v>
      </c>
      <c r="D152" s="153" t="s">
        <v>28</v>
      </c>
      <c r="E152" s="153" t="s">
        <v>142</v>
      </c>
      <c r="F152" s="154">
        <v>0</v>
      </c>
    </row>
  </sheetData>
  <sheetProtection/>
  <autoFilter ref="A15:F150"/>
  <mergeCells count="1">
    <mergeCell ref="A10:F10"/>
  </mergeCells>
  <printOptions/>
  <pageMargins left="0.5118110236220472" right="0" top="0.39" bottom="0.2" header="0.19" footer="0.28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SPEEDxp</cp:lastModifiedBy>
  <cp:lastPrinted>2014-09-09T12:28:29Z</cp:lastPrinted>
  <dcterms:created xsi:type="dcterms:W3CDTF">2013-10-22T11:59:53Z</dcterms:created>
  <dcterms:modified xsi:type="dcterms:W3CDTF">2014-09-26T11:01:39Z</dcterms:modified>
  <cp:category/>
  <cp:version/>
  <cp:contentType/>
  <cp:contentStatus/>
</cp:coreProperties>
</file>