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5480" windowHeight="7260" tabRatio="845" activeTab="0"/>
  </bookViews>
  <sheets>
    <sheet name="приложение № 8 на СД" sheetId="1" r:id="rId1"/>
  </sheets>
  <definedNames/>
  <calcPr fullCalcOnLoad="1"/>
</workbook>
</file>

<file path=xl/sharedStrings.xml><?xml version="1.0" encoding="utf-8"?>
<sst xmlns="http://schemas.openxmlformats.org/spreadsheetml/2006/main" count="324" uniqueCount="152">
  <si>
    <t>муниципального образования</t>
  </si>
  <si>
    <t xml:space="preserve">Усадищенское сельское поселение </t>
  </si>
  <si>
    <t>Ленинградской области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</si>
  <si>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</si>
  <si>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</si>
  <si>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Создание комфортных условий жизнедеятельности в сельской местности муниципальной программы "Развитие частей территории МО Усадищенское сельское поселение на 2014-2016г."</t>
  </si>
  <si>
    <t>Создание благоприятных условий для газификации индивидуальных жилых домов муниципальной программы "Газификация МО Усадищенское сельское поселение на 2014-2016г."</t>
  </si>
  <si>
    <t>На осуществление полномочий по вопросам проведения мероприятий в области коммунального хозяйства  в рамках непрограммных расходов МО Усадищенское сельское поселение Волховского муниципального района</t>
  </si>
  <si>
    <t>Культура, кинематография и средства массовой информации</t>
  </si>
  <si>
    <t xml:space="preserve">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2014-2016гг."   </t>
  </si>
  <si>
    <t xml:space="preserve">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2014-2016гг."   </t>
  </si>
  <si>
    <t>0107</t>
  </si>
  <si>
    <t>68 9 1001</t>
  </si>
  <si>
    <t>68 9 5118</t>
  </si>
  <si>
    <t>02 1 0102</t>
  </si>
  <si>
    <t>68 9 0002</t>
  </si>
  <si>
    <t>68 9 0003</t>
  </si>
  <si>
    <t>68 9 0005</t>
  </si>
  <si>
    <t>03 1 0103</t>
  </si>
  <si>
    <t>68 9 0006</t>
  </si>
  <si>
    <t>01 1 0101</t>
  </si>
  <si>
    <t>68 9 0004</t>
  </si>
  <si>
    <t xml:space="preserve"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</si>
  <si>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>0801</t>
  </si>
  <si>
    <t>Иные межбюджетные трансферты</t>
  </si>
  <si>
    <t>0501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</si>
  <si>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</si>
  <si>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</si>
  <si>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</si>
  <si>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0412</t>
  </si>
  <si>
    <t>Другие вопросы в области национальной экономики</t>
  </si>
  <si>
    <t>Пенсионное обеспечение</t>
  </si>
  <si>
    <t>0104</t>
  </si>
  <si>
    <t>Прочая закупка товаров, работ и услуг для обеспечения государственных (муниципальных) нужд</t>
  </si>
  <si>
    <t>0106</t>
  </si>
  <si>
    <t>0103</t>
  </si>
  <si>
    <t>Обеспечение деятельности центрального аппарата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</si>
  <si>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</si>
  <si>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</si>
  <si>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</si>
  <si>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</si>
  <si>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</si>
  <si>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</si>
  <si>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</si>
  <si>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</si>
  <si>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244</t>
  </si>
  <si>
    <t>Субсидии бюджетным учреждениям на иные цели</t>
  </si>
  <si>
    <t>540</t>
  </si>
  <si>
    <t>0502</t>
  </si>
  <si>
    <t>Коммунальное хозяйство</t>
  </si>
  <si>
    <t>0309</t>
  </si>
  <si>
    <t>Непрограммные расходы</t>
  </si>
  <si>
    <t>1001</t>
  </si>
  <si>
    <t>Волховского муниципального района</t>
  </si>
  <si>
    <t>0409</t>
  </si>
  <si>
    <t>Благоустройство</t>
  </si>
  <si>
    <t>0503</t>
  </si>
  <si>
    <t>Дорожное хозяйство</t>
  </si>
  <si>
    <t>12 1 7088</t>
  </si>
  <si>
    <t>01 0 0000</t>
  </si>
  <si>
    <t>Разработка мероприятий, обеспечивающих  устойчивое снижение потребления ИЭР на территории МО Усадищенское сельское поселение</t>
  </si>
  <si>
    <t>02 0 0000</t>
  </si>
  <si>
    <t>03 0 0000</t>
  </si>
  <si>
    <t>04 0 0000</t>
  </si>
  <si>
    <t>06 0 0000</t>
  </si>
  <si>
    <t>07 0 0000</t>
  </si>
  <si>
    <t>08 0 0000</t>
  </si>
  <si>
    <t>09 0 0000</t>
  </si>
  <si>
    <t>10 0 0000</t>
  </si>
  <si>
    <t>11 0 0000</t>
  </si>
  <si>
    <t>12 0 0000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</si>
  <si>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</si>
  <si>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</si>
  <si>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 осуществление отдельных государственных полномочий Ленинградской области в сфере административных правоотношений</t>
  </si>
  <si>
    <t xml:space="preserve">Непрограммные расходы органов местного самоуправления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</si>
  <si>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</si>
  <si>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</si>
  <si>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Жилищное хозяйство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</si>
  <si>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</si>
  <si>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УТВЕРЖДЕНО</t>
  </si>
  <si>
    <t>решением совета депутатов</t>
  </si>
  <si>
    <t xml:space="preserve">На приобретение основных средств по муниципальной программе "Развитие культуры в МО Усадищенское сельское поселение Волховского муниципального района ЛО на 2014-2016гг."  </t>
  </si>
  <si>
    <t>Муниципальная программа "Обеспечение первичных мер пожарной безопасности на территории МО Усадищенское сельское поселение на 2014-2016 г.г."</t>
  </si>
  <si>
    <t>Муниципальная программа "Развитие частей территории МО Усадищенское сельское поселение на 2014-2016г."</t>
  </si>
  <si>
    <t>На реализацию проектов местных инициатив граждан в рамках муниципальной программы "Развитие частей территории МО Усадищенское сельское поселение на 2014-2016г."</t>
  </si>
  <si>
    <t>Муниципальная программа "Проведение ремонтных работ на объектах коммунальной инфраструктуры МО Усадищенское сельское поселение на 2014-2016г."</t>
  </si>
  <si>
    <t>Муниципальная программа "Газификация МО Усадищенское сельское поселение на 2014-2016г."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</si>
  <si>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2014-2016гг." </t>
  </si>
  <si>
    <t xml:space="preserve">Муниципальная программа "Развитие культуры в МО Усадищенское сельское поселение Волховского муниципального района ЛО на 2014-2016гг." 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</si>
  <si>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2014-2016гг."   </t>
  </si>
  <si>
    <t xml:space="preserve"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</si>
  <si>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</si>
  <si>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>Муниципальная программа "Повышение безопасности дорожного движения на территории МО Усадищенское сельское поселение на 2014-2016г.г"</t>
  </si>
  <si>
    <t>На капитальный ремонт и ремонт автомобильных дорог общего пользования местного значения, в том числе в населенных пунктах ЛО в рамках муниципальной программы "Повышение безопасности дорожного движения на территории МО Усадищенское сельское поселение на 2014-2016г.г"</t>
  </si>
  <si>
    <t>Защита населения и территории от чрезвычайных ситуаций природного и техногенного характера, гражданская оборона</t>
  </si>
  <si>
    <t>67 2 0014</t>
  </si>
  <si>
    <t>67 3 0000</t>
  </si>
  <si>
    <t>67 3 0014</t>
  </si>
  <si>
    <t>67 3 0015</t>
  </si>
  <si>
    <t xml:space="preserve">67 3 0015 </t>
  </si>
  <si>
    <t>67 3 4001</t>
  </si>
  <si>
    <t>67 3 7134</t>
  </si>
  <si>
    <t>68 0 0000</t>
  </si>
  <si>
    <t>68 9 0000</t>
  </si>
  <si>
    <t>(Приложение № 8)</t>
  </si>
  <si>
    <t>Распределение бюджетных ассигнований по целевым статьям (муниципальным программам МО Усадищенское сельское поселение Волховского муниципального района и непрограммным направлениям деятельности), видам расходов классификации расходов бюджетов,а также по разделам и подразделам классификации расходов бюджетов на 2015 год</t>
  </si>
  <si>
    <t>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 м</t>
  </si>
  <si>
    <t>Инвентаризация и паспортизация муниципальных автомобильных дорог местного значения общего пользования в границах населенных пунктов в муниципально программе "Инвентаризация и паспортизация муниципальных автомобильных дорог местного значения общего пользов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</si>
  <si>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</t>
  </si>
  <si>
    <t>240</t>
  </si>
  <si>
    <t>Иные закупки товаров, работ и услуг для обеспечения государственных (муниципальных) нужд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</si>
  <si>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2014-2016г.г"</t>
  </si>
  <si>
    <t>04 1 0104</t>
  </si>
  <si>
    <t>05 0 0000</t>
  </si>
  <si>
    <t>05 1 0105</t>
  </si>
  <si>
    <t>06 1 0106</t>
  </si>
  <si>
    <t>07 1 0107</t>
  </si>
  <si>
    <t>08 1 0108</t>
  </si>
  <si>
    <t>09 1 0109</t>
  </si>
  <si>
    <t>10 1 0110</t>
  </si>
  <si>
    <t>11 1 0111</t>
  </si>
  <si>
    <t xml:space="preserve">Субсидии бюджетным учреждениям </t>
  </si>
  <si>
    <t>12 1 0112</t>
  </si>
  <si>
    <t>Расходы на выплаты персоналу государственных (муниципальных) органов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</si>
  <si>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</si>
  <si>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68 9 0001</t>
  </si>
  <si>
    <t>68  9 0001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</si>
  <si>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</si>
  <si>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</si>
  <si>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 xml:space="preserve">Социальные выплаты гражданам, кроме публичных нормативных социальных выплат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</si>
  <si>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</si>
  <si>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</si>
  <si>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Муниципальная программа "Переселение граждан из аварийного жилого фонда на территории МО Усадищенское сельское поселение на 2015-2017гг."</t>
  </si>
  <si>
    <t>414</t>
  </si>
  <si>
    <t>121</t>
  </si>
  <si>
    <t>68 9 0007</t>
  </si>
  <si>
    <t>321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</si>
  <si>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</si>
  <si>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0203</t>
  </si>
  <si>
    <t>Национальная оборона</t>
  </si>
  <si>
    <t xml:space="preserve">Муниципальная программа «Профилактика терроризма и экстремизма в МО  Усадищенское сельское поселение на 2015 -2016 годы» </t>
  </si>
  <si>
    <t>13 1 0113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</si>
  <si>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2015 -2016 годы» </t>
  </si>
  <si>
    <t>13 1 0000</t>
  </si>
  <si>
    <t>611</t>
  </si>
  <si>
    <t>Муниципальная программа "Разработка генерального плана МО Усадищенское сельское поселение на 2014-2015 г.г."</t>
  </si>
  <si>
    <t>Расходы на разработку генерального плана в рамках муниципальной программы " Разработка генерального плана МО Усадищенское сельское поселение на 2014-2015 г.г."</t>
  </si>
  <si>
    <t>Обеспечение мероприятий по переселению граждан из аварийного жилищного фонда за счет средств ГК в рамках МП "Переселение граждан из аварийногожилого фонда на территории МО Усадищенское сельское поселение на 2015-2017гг."</t>
  </si>
  <si>
    <t>Бюджетные инвестиции в объекты капитального строительства государственной (муниципальной) собственности</t>
  </si>
  <si>
    <t xml:space="preserve">На мероприятия , направленные на безаварийную работу объектов теплоснабжения городских и сельских поселений Волховского муниципального района в рамках муниципальной программы ""Энергосбережение и повышение энергетической эффективности на территории МО Усадищенское сельское поселение на 2014-2016гг." </t>
  </si>
  <si>
    <t>08 1 6001</t>
  </si>
  <si>
    <t>от 17 марта 2015 г. № 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</si>
</sst>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5" fontId="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43" fontId="6" fillId="0" borderId="0" xfId="6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3" fontId="6" fillId="0" borderId="0" xfId="6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/>
    </xf>
    <xf numFmtId="49" fontId="6" fillId="0" borderId="16" xfId="52" applyNumberFormat="1" applyFont="1" applyFill="1" applyBorder="1" applyAlignment="1">
      <alignment horizontal="center" wrapText="1"/>
      <protection/>
    </xf>
    <xf numFmtId="49" fontId="7" fillId="0" borderId="17" xfId="0" applyNumberFormat="1" applyFont="1" applyFill="1" applyBorder="1" applyAlignment="1">
      <alignment horizontal="center"/>
    </xf>
    <xf numFmtId="43" fontId="7" fillId="0" borderId="15" xfId="6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3" fontId="3" fillId="0" borderId="15" xfId="6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wrapText="1"/>
    </xf>
    <xf numFmtId="0" fontId="9" fillId="0" borderId="18" xfId="0" applyFont="1" applyFill="1" applyBorder="1" applyAlignment="1">
      <alignment horizontal="left" wrapText="1"/>
    </xf>
    <xf numFmtId="43" fontId="6" fillId="0" borderId="0" xfId="0" applyNumberFormat="1" applyFont="1" applyFill="1" applyAlignment="1">
      <alignment horizontal="left"/>
    </xf>
    <xf numFmtId="43" fontId="3" fillId="0" borderId="19" xfId="6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center" wrapText="1"/>
    </xf>
    <xf numFmtId="0" fontId="7" fillId="0" borderId="21" xfId="52" applyFont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Fill="1" applyAlignment="1">
      <alignment horizontal="left"/>
    </xf>
    <xf numFmtId="49" fontId="8" fillId="0" borderId="16" xfId="52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left" vertical="center" wrapText="1"/>
    </xf>
    <xf numFmtId="165" fontId="3" fillId="0" borderId="2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center" wrapText="1"/>
    </xf>
    <xf numFmtId="43" fontId="3" fillId="0" borderId="12" xfId="6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/>
    </xf>
    <xf numFmtId="49" fontId="6" fillId="0" borderId="22" xfId="52" applyNumberFormat="1" applyFont="1" applyFill="1" applyBorder="1" applyAlignment="1">
      <alignment horizontal="center" wrapText="1"/>
      <protection/>
    </xf>
    <xf numFmtId="49" fontId="7" fillId="0" borderId="2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2" fontId="7" fillId="0" borderId="15" xfId="61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52" applyNumberFormat="1" applyFont="1" applyFill="1" applyBorder="1" applyAlignment="1">
      <alignment horizontal="center" wrapText="1"/>
      <protection/>
    </xf>
    <xf numFmtId="49" fontId="7" fillId="0" borderId="24" xfId="0" applyNumberFormat="1" applyFont="1" applyFill="1" applyBorder="1" applyAlignment="1">
      <alignment horizontal="center" wrapText="1"/>
    </xf>
    <xf numFmtId="43" fontId="7" fillId="0" borderId="25" xfId="6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 wrapText="1"/>
    </xf>
    <xf numFmtId="165" fontId="7" fillId="34" borderId="10" xfId="0" applyNumberFormat="1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left" vertical="center" wrapText="1"/>
    </xf>
    <xf numFmtId="165" fontId="11" fillId="0" borderId="20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center" wrapText="1"/>
    </xf>
    <xf numFmtId="43" fontId="6" fillId="35" borderId="0" xfId="0" applyNumberFormat="1" applyFont="1" applyFill="1" applyAlignment="1">
      <alignment horizontal="left"/>
    </xf>
    <xf numFmtId="43" fontId="8" fillId="36" borderId="0" xfId="0" applyNumberFormat="1" applyFont="1" applyFill="1" applyAlignment="1">
      <alignment horizontal="center"/>
    </xf>
    <xf numFmtId="0" fontId="7" fillId="0" borderId="26" xfId="52" applyFont="1" applyBorder="1" applyAlignment="1">
      <alignment horizontal="left" vertical="center"/>
      <protection/>
    </xf>
    <xf numFmtId="0" fontId="7" fillId="0" borderId="25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3" fontId="7" fillId="0" borderId="19" xfId="61" applyFont="1" applyFill="1" applyBorder="1" applyAlignment="1">
      <alignment horizontal="center" wrapText="1"/>
    </xf>
    <xf numFmtId="0" fontId="7" fillId="0" borderId="0" xfId="52" applyFont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3" fontId="7" fillId="0" borderId="0" xfId="6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wrapText="1"/>
    </xf>
    <xf numFmtId="0" fontId="10" fillId="0" borderId="27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141"/>
  <sheetViews>
    <sheetView tabSelected="1" zoomScalePageLayoutView="0" workbookViewId="0" topLeftCell="A129">
      <selection activeCell="H72" sqref="H72"/>
    </sheetView>
  </sheetViews>
  <sheetFormatPr defaultColWidth="8.8515625" defaultRowHeight="15"/>
  <cols>
    <col min="1" max="1" width="73.421875" style="2" customWidth="1"/>
    <col min="2" max="2" width="12.421875" style="3" customWidth="1"/>
    <col min="3" max="3" width="8.140625" style="3" customWidth="1"/>
    <col min="4" max="4" width="7.57421875" style="3" customWidth="1"/>
    <col min="5" max="5" width="15.28125" style="7" customWidth="1"/>
    <col min="6" max="6" width="10.57421875" style="2" customWidth="1"/>
    <col min="7" max="7" width="17.7109375" style="2" customWidth="1"/>
    <col min="8" max="8" width="15.57421875" style="2" customWidth="1"/>
    <col min="9" max="9" width="12.8515625" style="2" customWidth="1"/>
    <col min="10" max="10" width="13.57421875" style="2" customWidth="1"/>
    <col min="11" max="15" width="8.8515625" style="2" customWidth="1"/>
    <col min="16" max="16" width="8.8515625" style="5" customWidth="1"/>
    <col min="17" max="16384" width="8.8515625" style="2" customWidth="1"/>
  </cols>
  <sheetData>
    <row r="1" ht="15">
      <c r="E1" s="4" t="s">
        <v>79</v>
      </c>
    </row>
    <row r="2" ht="15">
      <c r="E2" s="5" t="s">
        <v>80</v>
      </c>
    </row>
    <row r="3" ht="15">
      <c r="E3" s="5" t="s">
        <v>0</v>
      </c>
    </row>
    <row r="4" ht="15">
      <c r="E4" s="5" t="s">
        <v>1</v>
      </c>
    </row>
    <row r="5" ht="15">
      <c r="E5" s="5" t="s">
        <v>53</v>
      </c>
    </row>
    <row r="6" ht="15">
      <c r="E6" s="5" t="s">
        <v>2</v>
      </c>
    </row>
    <row r="7" ht="15">
      <c r="E7" s="5" t="s">
        <v>151</v>
      </c>
    </row>
    <row r="8" ht="15">
      <c r="E8" s="6" t="s">
        <v>104</v>
      </c>
    </row>
    <row r="9" ht="15">
      <c r="E9" s="47"/>
    </row>
    <row r="10" spans="1:5" ht="60" customHeight="1" thickBot="1">
      <c r="A10" s="94" t="s">
        <v>105</v>
      </c>
      <c r="B10" s="94"/>
      <c r="C10" s="94"/>
      <c r="D10" s="94"/>
      <c r="E10" s="94"/>
    </row>
    <row r="11" spans="1:16" s="11" customFormat="1" ht="43.5" thickBot="1">
      <c r="A11" s="8" t="s">
        <v>44</v>
      </c>
      <c r="B11" s="9" t="s">
        <v>43</v>
      </c>
      <c r="C11" s="9" t="s">
        <v>42</v>
      </c>
      <c r="D11" s="10" t="s">
        <v>41</v>
      </c>
      <c r="E11" s="46" t="s">
        <v>40</v>
      </c>
      <c r="P11" s="50"/>
    </row>
    <row r="12" spans="1:7" ht="45">
      <c r="A12" s="20" t="s">
        <v>82</v>
      </c>
      <c r="B12" s="14" t="s">
        <v>59</v>
      </c>
      <c r="C12" s="14"/>
      <c r="D12" s="16"/>
      <c r="E12" s="21">
        <f>E13</f>
        <v>166685</v>
      </c>
      <c r="F12" s="12"/>
      <c r="G12" s="77"/>
    </row>
    <row r="13" spans="1:6" ht="60">
      <c r="A13" s="30" t="s">
        <v>108</v>
      </c>
      <c r="B13" s="14" t="s">
        <v>20</v>
      </c>
      <c r="C13" s="14"/>
      <c r="D13" s="16"/>
      <c r="E13" s="17">
        <f>E14</f>
        <v>166685</v>
      </c>
      <c r="F13" s="12"/>
    </row>
    <row r="14" spans="1:5" ht="30">
      <c r="A14" s="35" t="s">
        <v>110</v>
      </c>
      <c r="B14" s="14" t="s">
        <v>20</v>
      </c>
      <c r="C14" s="14" t="s">
        <v>45</v>
      </c>
      <c r="D14" s="16"/>
      <c r="E14" s="17">
        <f>E15</f>
        <v>166685</v>
      </c>
    </row>
    <row r="15" spans="1:16" ht="30">
      <c r="A15" s="37" t="s">
        <v>94</v>
      </c>
      <c r="B15" s="14" t="s">
        <v>20</v>
      </c>
      <c r="C15" s="14" t="s">
        <v>45</v>
      </c>
      <c r="D15" s="16" t="s">
        <v>50</v>
      </c>
      <c r="E15" s="17">
        <v>166685</v>
      </c>
      <c r="P15" s="49">
        <v>64</v>
      </c>
    </row>
    <row r="16" spans="1:5" ht="45">
      <c r="A16" s="20" t="s">
        <v>91</v>
      </c>
      <c r="B16" s="14" t="s">
        <v>61</v>
      </c>
      <c r="C16" s="14"/>
      <c r="D16" s="16"/>
      <c r="E16" s="21">
        <f>E17</f>
        <v>23200</v>
      </c>
    </row>
    <row r="17" spans="1:7" ht="29.25" customHeight="1">
      <c r="A17" s="19" t="s">
        <v>107</v>
      </c>
      <c r="B17" s="14" t="s">
        <v>14</v>
      </c>
      <c r="C17" s="14"/>
      <c r="D17" s="16"/>
      <c r="E17" s="17">
        <f>E18</f>
        <v>23200</v>
      </c>
      <c r="G17" s="12"/>
    </row>
    <row r="18" spans="1:16" s="23" customFormat="1" ht="30">
      <c r="A18" s="35" t="s">
        <v>110</v>
      </c>
      <c r="B18" s="14" t="s">
        <v>14</v>
      </c>
      <c r="C18" s="14" t="s">
        <v>45</v>
      </c>
      <c r="D18" s="16"/>
      <c r="E18" s="17">
        <f>E19</f>
        <v>23200</v>
      </c>
      <c r="P18" s="48"/>
    </row>
    <row r="19" spans="1:16" s="23" customFormat="1" ht="15">
      <c r="A19" s="22" t="s">
        <v>57</v>
      </c>
      <c r="B19" s="14" t="s">
        <v>14</v>
      </c>
      <c r="C19" s="14" t="s">
        <v>45</v>
      </c>
      <c r="D19" s="16" t="s">
        <v>54</v>
      </c>
      <c r="E19" s="17">
        <v>23200</v>
      </c>
      <c r="P19" s="49">
        <v>-48</v>
      </c>
    </row>
    <row r="20" spans="1:16" s="23" customFormat="1" ht="32.25" customHeight="1">
      <c r="A20" s="20" t="s">
        <v>83</v>
      </c>
      <c r="B20" s="14" t="s">
        <v>62</v>
      </c>
      <c r="C20" s="14"/>
      <c r="D20" s="16"/>
      <c r="E20" s="21">
        <f>E21+E24</f>
        <v>150000</v>
      </c>
      <c r="P20" s="48"/>
    </row>
    <row r="21" spans="1:16" s="23" customFormat="1" ht="44.25" customHeight="1">
      <c r="A21" s="22" t="s">
        <v>5</v>
      </c>
      <c r="B21" s="14" t="s">
        <v>18</v>
      </c>
      <c r="C21" s="14"/>
      <c r="D21" s="16"/>
      <c r="E21" s="17">
        <f>E22</f>
        <v>150000</v>
      </c>
      <c r="P21" s="48"/>
    </row>
    <row r="22" spans="1:16" s="27" customFormat="1" ht="30">
      <c r="A22" s="35" t="s">
        <v>110</v>
      </c>
      <c r="B22" s="14" t="s">
        <v>18</v>
      </c>
      <c r="C22" s="14" t="s">
        <v>45</v>
      </c>
      <c r="D22" s="16"/>
      <c r="E22" s="17">
        <f>E23</f>
        <v>150000</v>
      </c>
      <c r="P22" s="5"/>
    </row>
    <row r="23" spans="1:16" s="27" customFormat="1" ht="19.5" customHeight="1">
      <c r="A23" s="22" t="s">
        <v>57</v>
      </c>
      <c r="B23" s="14" t="s">
        <v>18</v>
      </c>
      <c r="C23" s="14" t="s">
        <v>45</v>
      </c>
      <c r="D23" s="16" t="s">
        <v>54</v>
      </c>
      <c r="E23" s="17">
        <v>150000</v>
      </c>
      <c r="P23" s="49">
        <v>48</v>
      </c>
    </row>
    <row r="24" spans="1:16" s="27" customFormat="1" ht="43.5" customHeight="1" hidden="1">
      <c r="A24" s="35" t="s">
        <v>84</v>
      </c>
      <c r="B24" s="28" t="s">
        <v>58</v>
      </c>
      <c r="C24" s="28"/>
      <c r="D24" s="16"/>
      <c r="E24" s="17">
        <f>E25</f>
        <v>0</v>
      </c>
      <c r="P24" s="5"/>
    </row>
    <row r="25" spans="1:16" s="27" customFormat="1" ht="30" hidden="1">
      <c r="A25" s="35" t="s">
        <v>33</v>
      </c>
      <c r="B25" s="15" t="s">
        <v>58</v>
      </c>
      <c r="C25" s="15" t="s">
        <v>45</v>
      </c>
      <c r="D25" s="36"/>
      <c r="E25" s="17">
        <f>E26</f>
        <v>0</v>
      </c>
      <c r="P25" s="5"/>
    </row>
    <row r="26" spans="1:16" s="27" customFormat="1" ht="15" hidden="1">
      <c r="A26" s="22" t="s">
        <v>57</v>
      </c>
      <c r="B26" s="15" t="s">
        <v>58</v>
      </c>
      <c r="C26" s="15" t="s">
        <v>45</v>
      </c>
      <c r="D26" s="36" t="s">
        <v>54</v>
      </c>
      <c r="E26" s="17"/>
      <c r="P26" s="5"/>
    </row>
    <row r="27" spans="1:16" s="23" customFormat="1" ht="45">
      <c r="A27" s="32" t="s">
        <v>92</v>
      </c>
      <c r="B27" s="14" t="s">
        <v>63</v>
      </c>
      <c r="C27" s="14"/>
      <c r="D27" s="16"/>
      <c r="E27" s="21">
        <f>E30</f>
        <v>341000</v>
      </c>
      <c r="P27" s="48"/>
    </row>
    <row r="28" spans="1:16" s="23" customFormat="1" ht="91.5" customHeight="1">
      <c r="A28" s="19" t="s">
        <v>111</v>
      </c>
      <c r="B28" s="14" t="s">
        <v>112</v>
      </c>
      <c r="C28" s="14"/>
      <c r="D28" s="16"/>
      <c r="E28" s="17">
        <f>E29</f>
        <v>341000</v>
      </c>
      <c r="P28" s="48"/>
    </row>
    <row r="29" spans="1:16" s="23" customFormat="1" ht="25.5" customHeight="1">
      <c r="A29" s="67" t="s">
        <v>110</v>
      </c>
      <c r="B29" s="14" t="s">
        <v>112</v>
      </c>
      <c r="C29" s="14" t="s">
        <v>45</v>
      </c>
      <c r="D29" s="16"/>
      <c r="E29" s="17">
        <f>E30</f>
        <v>341000</v>
      </c>
      <c r="P29" s="48"/>
    </row>
    <row r="30" spans="1:16" s="23" customFormat="1" ht="15">
      <c r="A30" s="22" t="s">
        <v>57</v>
      </c>
      <c r="B30" s="14" t="s">
        <v>112</v>
      </c>
      <c r="C30" s="14" t="s">
        <v>45</v>
      </c>
      <c r="D30" s="16" t="s">
        <v>54</v>
      </c>
      <c r="E30" s="17">
        <v>341000</v>
      </c>
      <c r="F30" s="5"/>
      <c r="P30" s="48"/>
    </row>
    <row r="31" spans="1:16" s="23" customFormat="1" ht="60" hidden="1">
      <c r="A31" s="65" t="s">
        <v>93</v>
      </c>
      <c r="B31" s="14"/>
      <c r="C31" s="14"/>
      <c r="D31" s="16"/>
      <c r="E31" s="17">
        <f>E32</f>
        <v>0</v>
      </c>
      <c r="F31" s="5"/>
      <c r="P31" s="48"/>
    </row>
    <row r="32" spans="1:16" s="23" customFormat="1" ht="30" hidden="1">
      <c r="A32" s="65" t="s">
        <v>110</v>
      </c>
      <c r="B32" s="14"/>
      <c r="C32" s="14"/>
      <c r="D32" s="16"/>
      <c r="E32" s="17">
        <f>E33</f>
        <v>0</v>
      </c>
      <c r="F32" s="5"/>
      <c r="P32" s="48"/>
    </row>
    <row r="33" spans="1:16" s="23" customFormat="1" ht="15" hidden="1">
      <c r="A33" s="66" t="s">
        <v>57</v>
      </c>
      <c r="B33" s="14"/>
      <c r="C33" s="14"/>
      <c r="D33" s="16" t="s">
        <v>54</v>
      </c>
      <c r="E33" s="17"/>
      <c r="F33" s="5"/>
      <c r="P33" s="48"/>
    </row>
    <row r="34" spans="1:16" s="29" customFormat="1" ht="30" customHeight="1">
      <c r="A34" s="20" t="s">
        <v>86</v>
      </c>
      <c r="B34" s="14" t="s">
        <v>113</v>
      </c>
      <c r="C34" s="14"/>
      <c r="D34" s="16"/>
      <c r="E34" s="21">
        <f>E35+E38</f>
        <v>525000</v>
      </c>
      <c r="P34" s="47"/>
    </row>
    <row r="35" spans="1:16" s="29" customFormat="1" ht="45">
      <c r="A35" s="22" t="s">
        <v>6</v>
      </c>
      <c r="B35" s="14" t="s">
        <v>114</v>
      </c>
      <c r="C35" s="14"/>
      <c r="D35" s="16"/>
      <c r="E35" s="17">
        <f>E37</f>
        <v>525000</v>
      </c>
      <c r="P35" s="47"/>
    </row>
    <row r="36" spans="1:16" s="29" customFormat="1" ht="28.5" customHeight="1">
      <c r="A36" s="35" t="s">
        <v>110</v>
      </c>
      <c r="B36" s="14" t="s">
        <v>114</v>
      </c>
      <c r="C36" s="14" t="s">
        <v>45</v>
      </c>
      <c r="D36" s="16"/>
      <c r="E36" s="17">
        <f>E37</f>
        <v>525000</v>
      </c>
      <c r="P36" s="47"/>
    </row>
    <row r="37" spans="1:16" s="29" customFormat="1" ht="15">
      <c r="A37" s="24" t="s">
        <v>30</v>
      </c>
      <c r="B37" s="14" t="s">
        <v>114</v>
      </c>
      <c r="C37" s="14" t="s">
        <v>45</v>
      </c>
      <c r="D37" s="16" t="s">
        <v>29</v>
      </c>
      <c r="E37" s="17">
        <v>525000</v>
      </c>
      <c r="P37" s="47"/>
    </row>
    <row r="38" spans="1:16" s="29" customFormat="1" ht="42.75" customHeight="1" hidden="1">
      <c r="A38" s="63" t="s">
        <v>81</v>
      </c>
      <c r="B38" s="14"/>
      <c r="C38" s="14"/>
      <c r="D38" s="16"/>
      <c r="E38" s="17">
        <f>E39</f>
        <v>0</v>
      </c>
      <c r="P38" s="47"/>
    </row>
    <row r="39" spans="1:16" s="23" customFormat="1" ht="15" hidden="1">
      <c r="A39" s="64" t="s">
        <v>46</v>
      </c>
      <c r="B39" s="14"/>
      <c r="C39" s="14"/>
      <c r="D39" s="16"/>
      <c r="E39" s="17">
        <f>E40</f>
        <v>0</v>
      </c>
      <c r="P39" s="48"/>
    </row>
    <row r="40" spans="1:16" s="23" customFormat="1" ht="15" hidden="1">
      <c r="A40" s="63" t="s">
        <v>8</v>
      </c>
      <c r="B40" s="14"/>
      <c r="C40" s="14"/>
      <c r="D40" s="16"/>
      <c r="E40" s="17"/>
      <c r="P40" s="48"/>
    </row>
    <row r="41" spans="1:16" s="27" customFormat="1" ht="33" customHeight="1">
      <c r="A41" s="20" t="s">
        <v>145</v>
      </c>
      <c r="B41" s="14" t="s">
        <v>64</v>
      </c>
      <c r="C41" s="14"/>
      <c r="D41" s="16"/>
      <c r="E41" s="21">
        <f>E42</f>
        <v>97000</v>
      </c>
      <c r="P41" s="5"/>
    </row>
    <row r="42" spans="1:16" s="27" customFormat="1" ht="42.75" customHeight="1">
      <c r="A42" s="22" t="s">
        <v>146</v>
      </c>
      <c r="B42" s="14" t="s">
        <v>115</v>
      </c>
      <c r="C42" s="14"/>
      <c r="D42" s="16"/>
      <c r="E42" s="17">
        <f>E43</f>
        <v>97000</v>
      </c>
      <c r="P42" s="5"/>
    </row>
    <row r="43" spans="1:16" s="27" customFormat="1" ht="27" customHeight="1">
      <c r="A43" s="67" t="s">
        <v>110</v>
      </c>
      <c r="B43" s="14" t="s">
        <v>115</v>
      </c>
      <c r="C43" s="14" t="s">
        <v>45</v>
      </c>
      <c r="D43" s="16"/>
      <c r="E43" s="17">
        <f>E44</f>
        <v>97000</v>
      </c>
      <c r="P43" s="5"/>
    </row>
    <row r="44" spans="1:16" s="27" customFormat="1" ht="15">
      <c r="A44" s="24" t="s">
        <v>30</v>
      </c>
      <c r="B44" s="14" t="s">
        <v>115</v>
      </c>
      <c r="C44" s="14" t="s">
        <v>45</v>
      </c>
      <c r="D44" s="16" t="s">
        <v>29</v>
      </c>
      <c r="E44" s="17">
        <v>97000</v>
      </c>
      <c r="P44" s="5"/>
    </row>
    <row r="45" spans="1:16" s="27" customFormat="1" ht="45">
      <c r="A45" s="20" t="s">
        <v>132</v>
      </c>
      <c r="B45" s="14" t="s">
        <v>65</v>
      </c>
      <c r="C45" s="14"/>
      <c r="D45" s="16"/>
      <c r="E45" s="21">
        <f>E46</f>
        <v>6346315.21</v>
      </c>
      <c r="P45" s="5"/>
    </row>
    <row r="46" spans="1:16" s="27" customFormat="1" ht="61.5" customHeight="1">
      <c r="A46" s="31" t="s">
        <v>147</v>
      </c>
      <c r="B46" s="14" t="s">
        <v>116</v>
      </c>
      <c r="C46" s="14"/>
      <c r="D46" s="16"/>
      <c r="E46" s="17">
        <f>E47</f>
        <v>6346315.21</v>
      </c>
      <c r="P46" s="5"/>
    </row>
    <row r="47" spans="1:16" s="23" customFormat="1" ht="30">
      <c r="A47" s="35" t="s">
        <v>148</v>
      </c>
      <c r="B47" s="14" t="s">
        <v>116</v>
      </c>
      <c r="C47" s="14" t="s">
        <v>133</v>
      </c>
      <c r="D47" s="16"/>
      <c r="E47" s="17">
        <f>E48</f>
        <v>6346315.21</v>
      </c>
      <c r="P47" s="48"/>
    </row>
    <row r="48" spans="1:16" s="23" customFormat="1" ht="15">
      <c r="A48" s="84" t="s">
        <v>77</v>
      </c>
      <c r="B48" s="14" t="s">
        <v>116</v>
      </c>
      <c r="C48" s="14" t="s">
        <v>133</v>
      </c>
      <c r="D48" s="16" t="s">
        <v>25</v>
      </c>
      <c r="E48" s="17">
        <v>6346315.21</v>
      </c>
      <c r="F48" s="5"/>
      <c r="P48" s="48"/>
    </row>
    <row r="49" spans="1:16" s="27" customFormat="1" ht="48.75" customHeight="1">
      <c r="A49" s="83" t="s">
        <v>87</v>
      </c>
      <c r="B49" s="14" t="s">
        <v>66</v>
      </c>
      <c r="C49" s="14"/>
      <c r="D49" s="16"/>
      <c r="E49" s="21">
        <f>E50+E53</f>
        <v>1116300</v>
      </c>
      <c r="P49" s="5"/>
    </row>
    <row r="50" spans="1:16" s="27" customFormat="1" ht="33" customHeight="1">
      <c r="A50" s="13" t="s">
        <v>60</v>
      </c>
      <c r="B50" s="14" t="s">
        <v>117</v>
      </c>
      <c r="C50" s="14"/>
      <c r="D50" s="16"/>
      <c r="E50" s="17">
        <f>E51</f>
        <v>476300</v>
      </c>
      <c r="P50" s="5"/>
    </row>
    <row r="51" spans="1:16" s="27" customFormat="1" ht="25.5">
      <c r="A51" s="67" t="s">
        <v>110</v>
      </c>
      <c r="B51" s="14" t="s">
        <v>117</v>
      </c>
      <c r="C51" s="14" t="s">
        <v>45</v>
      </c>
      <c r="D51" s="16"/>
      <c r="E51" s="17">
        <f>E52</f>
        <v>476300</v>
      </c>
      <c r="P51" s="5"/>
    </row>
    <row r="52" spans="1:16" s="27" customFormat="1" ht="15">
      <c r="A52" s="19" t="s">
        <v>49</v>
      </c>
      <c r="B52" s="14" t="s">
        <v>117</v>
      </c>
      <c r="C52" s="14" t="s">
        <v>45</v>
      </c>
      <c r="D52" s="16" t="s">
        <v>48</v>
      </c>
      <c r="E52" s="17">
        <v>476300</v>
      </c>
      <c r="P52" s="5"/>
    </row>
    <row r="53" spans="1:16" s="27" customFormat="1" ht="75">
      <c r="A53" s="19" t="s">
        <v>149</v>
      </c>
      <c r="B53" s="14" t="s">
        <v>150</v>
      </c>
      <c r="C53" s="14"/>
      <c r="D53" s="16"/>
      <c r="E53" s="17">
        <f>E55</f>
        <v>640000</v>
      </c>
      <c r="P53" s="5"/>
    </row>
    <row r="54" spans="1:16" s="27" customFormat="1" ht="25.5">
      <c r="A54" s="67" t="s">
        <v>110</v>
      </c>
      <c r="B54" s="14" t="s">
        <v>150</v>
      </c>
      <c r="C54" s="14" t="s">
        <v>45</v>
      </c>
      <c r="D54" s="16"/>
      <c r="E54" s="17">
        <f>E55</f>
        <v>640000</v>
      </c>
      <c r="P54" s="5"/>
    </row>
    <row r="55" spans="1:16" s="27" customFormat="1" ht="15">
      <c r="A55" s="19" t="s">
        <v>49</v>
      </c>
      <c r="B55" s="14" t="s">
        <v>150</v>
      </c>
      <c r="C55" s="14" t="s">
        <v>45</v>
      </c>
      <c r="D55" s="16"/>
      <c r="E55" s="17">
        <v>640000</v>
      </c>
      <c r="P55" s="5"/>
    </row>
    <row r="56" spans="1:16" s="27" customFormat="1" ht="43.5" customHeight="1">
      <c r="A56" s="25" t="s">
        <v>85</v>
      </c>
      <c r="B56" s="14" t="s">
        <v>67</v>
      </c>
      <c r="C56" s="14"/>
      <c r="D56" s="16"/>
      <c r="E56" s="21">
        <f>E57</f>
        <v>100000</v>
      </c>
      <c r="P56" s="5"/>
    </row>
    <row r="57" spans="1:16" s="27" customFormat="1" ht="60">
      <c r="A57" s="26" t="s">
        <v>106</v>
      </c>
      <c r="B57" s="14" t="s">
        <v>118</v>
      </c>
      <c r="C57" s="14"/>
      <c r="D57" s="16"/>
      <c r="E57" s="17">
        <f>E58</f>
        <v>100000</v>
      </c>
      <c r="P57" s="5"/>
    </row>
    <row r="58" spans="1:16" s="27" customFormat="1" ht="30">
      <c r="A58" s="35" t="s">
        <v>33</v>
      </c>
      <c r="B58" s="14" t="s">
        <v>118</v>
      </c>
      <c r="C58" s="14" t="s">
        <v>45</v>
      </c>
      <c r="D58" s="16"/>
      <c r="E58" s="17">
        <f>E59</f>
        <v>100000</v>
      </c>
      <c r="P58" s="5"/>
    </row>
    <row r="59" spans="1:16" s="27" customFormat="1" ht="15">
      <c r="A59" s="19" t="s">
        <v>49</v>
      </c>
      <c r="B59" s="14" t="s">
        <v>118</v>
      </c>
      <c r="C59" s="14" t="s">
        <v>45</v>
      </c>
      <c r="D59" s="16" t="s">
        <v>48</v>
      </c>
      <c r="E59" s="17">
        <v>100000</v>
      </c>
      <c r="P59" s="5"/>
    </row>
    <row r="60" spans="1:16" s="27" customFormat="1" ht="42" customHeight="1">
      <c r="A60" s="20" t="s">
        <v>90</v>
      </c>
      <c r="B60" s="14" t="s">
        <v>68</v>
      </c>
      <c r="C60" s="14"/>
      <c r="D60" s="16"/>
      <c r="E60" s="21">
        <f>E61</f>
        <v>1071300</v>
      </c>
      <c r="P60" s="5"/>
    </row>
    <row r="61" spans="1:16" s="27" customFormat="1" ht="63.75" customHeight="1">
      <c r="A61" s="93" t="s">
        <v>22</v>
      </c>
      <c r="B61" s="14" t="s">
        <v>119</v>
      </c>
      <c r="C61" s="14"/>
      <c r="D61" s="16"/>
      <c r="E61" s="17">
        <f>E62</f>
        <v>1071300</v>
      </c>
      <c r="G61" s="33"/>
      <c r="P61" s="5"/>
    </row>
    <row r="62" spans="1:16" s="27" customFormat="1" ht="30">
      <c r="A62" s="35" t="s">
        <v>33</v>
      </c>
      <c r="B62" s="14" t="s">
        <v>119</v>
      </c>
      <c r="C62" s="14" t="s">
        <v>45</v>
      </c>
      <c r="D62" s="16"/>
      <c r="E62" s="17">
        <f>E63</f>
        <v>1071300</v>
      </c>
      <c r="P62" s="5"/>
    </row>
    <row r="63" spans="1:16" s="27" customFormat="1" ht="15">
      <c r="A63" s="22" t="s">
        <v>55</v>
      </c>
      <c r="B63" s="14" t="s">
        <v>119</v>
      </c>
      <c r="C63" s="14" t="s">
        <v>45</v>
      </c>
      <c r="D63" s="16" t="s">
        <v>56</v>
      </c>
      <c r="E63" s="17">
        <v>1071300</v>
      </c>
      <c r="P63" s="5"/>
    </row>
    <row r="64" spans="1:16" s="27" customFormat="1" ht="62.25" customHeight="1" hidden="1">
      <c r="A64" s="65" t="s">
        <v>93</v>
      </c>
      <c r="B64" s="51"/>
      <c r="C64" s="52"/>
      <c r="D64" s="53"/>
      <c r="E64" s="34">
        <f>E65</f>
        <v>0</v>
      </c>
      <c r="P64" s="5"/>
    </row>
    <row r="65" spans="1:16" s="27" customFormat="1" ht="30" hidden="1">
      <c r="A65" s="65" t="s">
        <v>110</v>
      </c>
      <c r="B65" s="51"/>
      <c r="C65" s="15"/>
      <c r="D65" s="36"/>
      <c r="E65" s="21">
        <f>E66</f>
        <v>0</v>
      </c>
      <c r="P65" s="5"/>
    </row>
    <row r="66" spans="1:16" s="27" customFormat="1" ht="15" hidden="1">
      <c r="A66" s="66" t="s">
        <v>57</v>
      </c>
      <c r="B66" s="51"/>
      <c r="C66" s="14"/>
      <c r="D66" s="36"/>
      <c r="E66" s="17"/>
      <c r="P66" s="5"/>
    </row>
    <row r="67" spans="1:16" s="27" customFormat="1" ht="45">
      <c r="A67" s="20" t="s">
        <v>88</v>
      </c>
      <c r="B67" s="14" t="s">
        <v>69</v>
      </c>
      <c r="C67" s="14"/>
      <c r="D67" s="16"/>
      <c r="E67" s="21">
        <f>E68</f>
        <v>2930000</v>
      </c>
      <c r="P67" s="5"/>
    </row>
    <row r="68" spans="1:16" s="27" customFormat="1" ht="42.75" customHeight="1">
      <c r="A68" s="22" t="s">
        <v>9</v>
      </c>
      <c r="B68" s="14" t="s">
        <v>120</v>
      </c>
      <c r="C68" s="14"/>
      <c r="D68" s="16"/>
      <c r="E68" s="17">
        <f>E69</f>
        <v>2930000</v>
      </c>
      <c r="P68" s="5"/>
    </row>
    <row r="69" spans="1:16" s="27" customFormat="1" ht="15" customHeight="1">
      <c r="A69" s="19" t="s">
        <v>121</v>
      </c>
      <c r="B69" s="14" t="s">
        <v>120</v>
      </c>
      <c r="C69" s="14" t="s">
        <v>144</v>
      </c>
      <c r="D69" s="16"/>
      <c r="E69" s="17">
        <f>E70</f>
        <v>2930000</v>
      </c>
      <c r="P69" s="5"/>
    </row>
    <row r="70" spans="1:16" s="27" customFormat="1" ht="15">
      <c r="A70" s="19" t="s">
        <v>8</v>
      </c>
      <c r="B70" s="14" t="s">
        <v>120</v>
      </c>
      <c r="C70" s="14" t="s">
        <v>144</v>
      </c>
      <c r="D70" s="16" t="s">
        <v>23</v>
      </c>
      <c r="E70" s="17">
        <v>2930000</v>
      </c>
      <c r="P70" s="5"/>
    </row>
    <row r="71" spans="1:16" s="27" customFormat="1" ht="28.5" customHeight="1">
      <c r="A71" s="20" t="s">
        <v>89</v>
      </c>
      <c r="B71" s="14" t="s">
        <v>70</v>
      </c>
      <c r="C71" s="28"/>
      <c r="D71" s="16"/>
      <c r="E71" s="21">
        <f>E72</f>
        <v>24800</v>
      </c>
      <c r="P71" s="5"/>
    </row>
    <row r="72" spans="1:16" s="27" customFormat="1" ht="60">
      <c r="A72" s="22" t="s">
        <v>10</v>
      </c>
      <c r="B72" s="14" t="s">
        <v>122</v>
      </c>
      <c r="C72" s="15"/>
      <c r="D72" s="36"/>
      <c r="E72" s="17">
        <f>E73</f>
        <v>24800</v>
      </c>
      <c r="P72" s="5"/>
    </row>
    <row r="73" spans="1:16" s="27" customFormat="1" ht="15">
      <c r="A73" s="19" t="s">
        <v>121</v>
      </c>
      <c r="B73" s="14" t="s">
        <v>122</v>
      </c>
      <c r="C73" s="15" t="s">
        <v>144</v>
      </c>
      <c r="D73" s="36"/>
      <c r="E73" s="17">
        <f>E74</f>
        <v>24800</v>
      </c>
      <c r="P73" s="5"/>
    </row>
    <row r="74" spans="1:16" s="27" customFormat="1" ht="14.25" customHeight="1">
      <c r="A74" s="19" t="s">
        <v>8</v>
      </c>
      <c r="B74" s="14" t="s">
        <v>122</v>
      </c>
      <c r="C74" s="14" t="s">
        <v>144</v>
      </c>
      <c r="D74" s="16" t="s">
        <v>23</v>
      </c>
      <c r="E74" s="17">
        <v>24800</v>
      </c>
      <c r="H74" s="33"/>
      <c r="I74" s="33"/>
      <c r="J74" s="33"/>
      <c r="P74" s="5"/>
    </row>
    <row r="75" spans="1:16" s="27" customFormat="1" ht="31.5" customHeight="1">
      <c r="A75" s="25" t="s">
        <v>140</v>
      </c>
      <c r="B75" s="14" t="s">
        <v>143</v>
      </c>
      <c r="C75" s="14"/>
      <c r="D75" s="16"/>
      <c r="E75" s="21">
        <f>E76</f>
        <v>25000</v>
      </c>
      <c r="H75" s="33"/>
      <c r="I75" s="33"/>
      <c r="J75" s="33"/>
      <c r="P75" s="5"/>
    </row>
    <row r="76" spans="1:16" s="27" customFormat="1" ht="72" customHeight="1">
      <c r="A76" s="19" t="s">
        <v>142</v>
      </c>
      <c r="B76" s="14" t="s">
        <v>141</v>
      </c>
      <c r="C76" s="14"/>
      <c r="D76" s="16"/>
      <c r="E76" s="17">
        <f>E77</f>
        <v>25000</v>
      </c>
      <c r="H76" s="33"/>
      <c r="I76" s="33"/>
      <c r="J76" s="33"/>
      <c r="P76" s="5"/>
    </row>
    <row r="77" spans="1:16" s="27" customFormat="1" ht="29.25" customHeight="1">
      <c r="A77" s="35" t="s">
        <v>33</v>
      </c>
      <c r="B77" s="14" t="s">
        <v>141</v>
      </c>
      <c r="C77" s="14" t="s">
        <v>45</v>
      </c>
      <c r="D77" s="16"/>
      <c r="E77" s="17">
        <f>E78</f>
        <v>25000</v>
      </c>
      <c r="H77" s="33"/>
      <c r="I77" s="33"/>
      <c r="J77" s="33"/>
      <c r="P77" s="5"/>
    </row>
    <row r="78" spans="1:16" s="27" customFormat="1" ht="27" customHeight="1">
      <c r="A78" s="37" t="s">
        <v>94</v>
      </c>
      <c r="B78" s="14" t="s">
        <v>141</v>
      </c>
      <c r="C78" s="14" t="s">
        <v>45</v>
      </c>
      <c r="D78" s="16" t="s">
        <v>50</v>
      </c>
      <c r="E78" s="17">
        <v>25000</v>
      </c>
      <c r="H78" s="33"/>
      <c r="I78" s="33"/>
      <c r="J78" s="33"/>
      <c r="P78" s="5"/>
    </row>
    <row r="79" spans="1:16" s="27" customFormat="1" ht="27" customHeight="1">
      <c r="A79" s="38" t="s">
        <v>3</v>
      </c>
      <c r="B79" s="54" t="s">
        <v>39</v>
      </c>
      <c r="C79" s="54"/>
      <c r="D79" s="55"/>
      <c r="E79" s="21">
        <f>E80+E84</f>
        <v>5193858.54</v>
      </c>
      <c r="G79" s="76"/>
      <c r="H79" s="39"/>
      <c r="P79" s="5"/>
    </row>
    <row r="80" spans="1:16" s="27" customFormat="1" ht="27.75" customHeight="1">
      <c r="A80" s="1" t="s">
        <v>38</v>
      </c>
      <c r="B80" s="54" t="s">
        <v>37</v>
      </c>
      <c r="C80" s="40"/>
      <c r="D80" s="55"/>
      <c r="E80" s="21">
        <f>E81</f>
        <v>883850</v>
      </c>
      <c r="H80" s="33"/>
      <c r="P80" s="5"/>
    </row>
    <row r="81" spans="1:16" s="23" customFormat="1" ht="57.75" customHeight="1">
      <c r="A81" s="18" t="s">
        <v>26</v>
      </c>
      <c r="B81" s="14" t="s">
        <v>95</v>
      </c>
      <c r="C81" s="40"/>
      <c r="D81" s="16"/>
      <c r="E81" s="17">
        <f>E82</f>
        <v>883850</v>
      </c>
      <c r="H81" s="39"/>
      <c r="P81" s="48"/>
    </row>
    <row r="82" spans="1:16" s="27" customFormat="1" ht="15">
      <c r="A82" s="67" t="s">
        <v>123</v>
      </c>
      <c r="B82" s="14" t="s">
        <v>95</v>
      </c>
      <c r="C82" s="14" t="s">
        <v>134</v>
      </c>
      <c r="D82" s="16"/>
      <c r="E82" s="56">
        <f>E83</f>
        <v>883850</v>
      </c>
      <c r="H82" s="33"/>
      <c r="P82" s="5"/>
    </row>
    <row r="83" spans="1:16" s="27" customFormat="1" ht="45.75" customHeight="1">
      <c r="A83" s="35" t="s">
        <v>71</v>
      </c>
      <c r="B83" s="15" t="s">
        <v>95</v>
      </c>
      <c r="C83" s="15" t="s">
        <v>134</v>
      </c>
      <c r="D83" s="36" t="s">
        <v>32</v>
      </c>
      <c r="E83" s="17">
        <v>883850</v>
      </c>
      <c r="P83" s="5"/>
    </row>
    <row r="84" spans="1:16" s="27" customFormat="1" ht="15">
      <c r="A84" s="1" t="s">
        <v>36</v>
      </c>
      <c r="B84" s="57" t="s">
        <v>96</v>
      </c>
      <c r="C84" s="57"/>
      <c r="D84" s="36"/>
      <c r="E84" s="21">
        <f>E85+E88+E92</f>
        <v>4310008.54</v>
      </c>
      <c r="H84" s="33"/>
      <c r="P84" s="5"/>
    </row>
    <row r="85" spans="1:16" s="27" customFormat="1" ht="30">
      <c r="A85" s="18" t="s">
        <v>27</v>
      </c>
      <c r="B85" s="14" t="s">
        <v>97</v>
      </c>
      <c r="C85" s="14"/>
      <c r="D85" s="36"/>
      <c r="E85" s="17">
        <f>E86</f>
        <v>3225253.54</v>
      </c>
      <c r="P85" s="5"/>
    </row>
    <row r="86" spans="1:16" s="27" customFormat="1" ht="15" customHeight="1">
      <c r="A86" s="67" t="s">
        <v>123</v>
      </c>
      <c r="B86" s="14" t="s">
        <v>97</v>
      </c>
      <c r="C86" s="14" t="s">
        <v>134</v>
      </c>
      <c r="D86" s="36"/>
      <c r="E86" s="17">
        <f>E87</f>
        <v>3225253.54</v>
      </c>
      <c r="P86" s="5"/>
    </row>
    <row r="87" spans="1:16" s="27" customFormat="1" ht="30.75" customHeight="1">
      <c r="A87" s="35" t="s">
        <v>72</v>
      </c>
      <c r="B87" s="14" t="s">
        <v>97</v>
      </c>
      <c r="C87" s="14" t="s">
        <v>134</v>
      </c>
      <c r="D87" s="36" t="s">
        <v>32</v>
      </c>
      <c r="E87" s="17">
        <v>3225253.54</v>
      </c>
      <c r="P87" s="5"/>
    </row>
    <row r="88" spans="1:16" s="27" customFormat="1" ht="28.5">
      <c r="A88" s="41" t="s">
        <v>28</v>
      </c>
      <c r="B88" s="14" t="s">
        <v>98</v>
      </c>
      <c r="C88" s="14"/>
      <c r="D88" s="36"/>
      <c r="E88" s="17">
        <f>E89</f>
        <v>941540</v>
      </c>
      <c r="P88" s="5"/>
    </row>
    <row r="89" spans="1:16" s="27" customFormat="1" ht="30">
      <c r="A89" s="35" t="s">
        <v>110</v>
      </c>
      <c r="B89" s="14" t="s">
        <v>98</v>
      </c>
      <c r="C89" s="15" t="s">
        <v>45</v>
      </c>
      <c r="D89" s="36"/>
      <c r="E89" s="17">
        <f>E90+E91</f>
        <v>941540</v>
      </c>
      <c r="P89" s="5"/>
    </row>
    <row r="90" spans="1:16" s="27" customFormat="1" ht="30.75" customHeight="1">
      <c r="A90" s="35" t="s">
        <v>72</v>
      </c>
      <c r="B90" s="14" t="s">
        <v>98</v>
      </c>
      <c r="C90" s="15" t="s">
        <v>45</v>
      </c>
      <c r="D90" s="36" t="s">
        <v>35</v>
      </c>
      <c r="E90" s="17">
        <v>121200</v>
      </c>
      <c r="P90" s="49">
        <v>27</v>
      </c>
    </row>
    <row r="91" spans="1:16" s="27" customFormat="1" ht="45" customHeight="1">
      <c r="A91" s="35" t="s">
        <v>71</v>
      </c>
      <c r="B91" s="14" t="s">
        <v>99</v>
      </c>
      <c r="C91" s="15" t="s">
        <v>45</v>
      </c>
      <c r="D91" s="36" t="s">
        <v>32</v>
      </c>
      <c r="E91" s="17">
        <v>820340</v>
      </c>
      <c r="P91" s="49">
        <v>40</v>
      </c>
    </row>
    <row r="92" spans="1:16" s="27" customFormat="1" ht="26.25">
      <c r="A92" s="81" t="s">
        <v>130</v>
      </c>
      <c r="B92" s="58" t="s">
        <v>100</v>
      </c>
      <c r="C92" s="28"/>
      <c r="D92" s="36"/>
      <c r="E92" s="21">
        <f>E93</f>
        <v>143215</v>
      </c>
      <c r="P92" s="5"/>
    </row>
    <row r="93" spans="1:16" s="27" customFormat="1" ht="15">
      <c r="A93" s="22" t="s">
        <v>24</v>
      </c>
      <c r="B93" s="58" t="s">
        <v>100</v>
      </c>
      <c r="C93" s="28" t="s">
        <v>47</v>
      </c>
      <c r="D93" s="36"/>
      <c r="E93" s="17">
        <f>E94</f>
        <v>143215</v>
      </c>
      <c r="P93" s="5"/>
    </row>
    <row r="94" spans="1:16" s="27" customFormat="1" ht="30">
      <c r="A94" s="35" t="s">
        <v>75</v>
      </c>
      <c r="B94" s="58" t="s">
        <v>100</v>
      </c>
      <c r="C94" s="28" t="s">
        <v>47</v>
      </c>
      <c r="D94" s="36" t="s">
        <v>34</v>
      </c>
      <c r="E94" s="17">
        <v>143215</v>
      </c>
      <c r="P94" s="5"/>
    </row>
    <row r="95" spans="1:16" s="27" customFormat="1" ht="30" hidden="1">
      <c r="A95" s="68" t="s">
        <v>73</v>
      </c>
      <c r="B95" s="14" t="s">
        <v>101</v>
      </c>
      <c r="C95" s="14"/>
      <c r="D95" s="36"/>
      <c r="E95" s="17">
        <f>E96</f>
        <v>1000</v>
      </c>
      <c r="P95" s="5"/>
    </row>
    <row r="96" spans="1:16" s="27" customFormat="1" ht="30" hidden="1">
      <c r="A96" s="69" t="s">
        <v>110</v>
      </c>
      <c r="B96" s="14" t="s">
        <v>101</v>
      </c>
      <c r="C96" s="15" t="s">
        <v>109</v>
      </c>
      <c r="D96" s="36"/>
      <c r="E96" s="17">
        <v>1000</v>
      </c>
      <c r="P96" s="5"/>
    </row>
    <row r="97" spans="1:16" s="27" customFormat="1" ht="47.25" customHeight="1" hidden="1">
      <c r="A97" s="69" t="s">
        <v>71</v>
      </c>
      <c r="B97" s="14" t="s">
        <v>101</v>
      </c>
      <c r="C97" s="15" t="s">
        <v>109</v>
      </c>
      <c r="D97" s="36" t="s">
        <v>32</v>
      </c>
      <c r="E97" s="17"/>
      <c r="H97" s="33" t="e">
        <f>E98+E79+#REF!</f>
        <v>#REF!</v>
      </c>
      <c r="P97" s="5"/>
    </row>
    <row r="98" spans="1:16" s="27" customFormat="1" ht="15">
      <c r="A98" s="42" t="s">
        <v>74</v>
      </c>
      <c r="B98" s="57" t="s">
        <v>102</v>
      </c>
      <c r="C98" s="14"/>
      <c r="D98" s="36"/>
      <c r="E98" s="21">
        <f>E99</f>
        <v>1277096</v>
      </c>
      <c r="P98" s="5"/>
    </row>
    <row r="99" spans="1:16" s="27" customFormat="1" ht="15">
      <c r="A99" s="43" t="s">
        <v>51</v>
      </c>
      <c r="B99" s="57" t="s">
        <v>103</v>
      </c>
      <c r="C99" s="14"/>
      <c r="D99" s="36"/>
      <c r="E99" s="21">
        <f>E114+E117+E120+E123+E126+E129+E135+E132</f>
        <v>1277096</v>
      </c>
      <c r="P99" s="5"/>
    </row>
    <row r="100" spans="1:16" s="27" customFormat="1" ht="15" hidden="1">
      <c r="A100" s="43"/>
      <c r="B100" s="57"/>
      <c r="C100" s="14"/>
      <c r="D100" s="36"/>
      <c r="E100" s="17"/>
      <c r="P100" s="5"/>
    </row>
    <row r="101" spans="1:16" s="27" customFormat="1" ht="15" hidden="1">
      <c r="A101" s="43"/>
      <c r="B101" s="57"/>
      <c r="C101" s="14"/>
      <c r="D101" s="36"/>
      <c r="E101" s="17"/>
      <c r="P101" s="5"/>
    </row>
    <row r="102" spans="1:16" s="27" customFormat="1" ht="15" hidden="1">
      <c r="A102" s="43"/>
      <c r="B102" s="57"/>
      <c r="C102" s="14"/>
      <c r="D102" s="36"/>
      <c r="E102" s="17"/>
      <c r="P102" s="5"/>
    </row>
    <row r="103" spans="1:16" s="27" customFormat="1" ht="15" hidden="1">
      <c r="A103" s="43"/>
      <c r="B103" s="57"/>
      <c r="C103" s="14"/>
      <c r="D103" s="36"/>
      <c r="E103" s="17"/>
      <c r="P103" s="5"/>
    </row>
    <row r="104" spans="1:16" s="27" customFormat="1" ht="15" hidden="1">
      <c r="A104" s="43"/>
      <c r="B104" s="57"/>
      <c r="C104" s="14"/>
      <c r="D104" s="36"/>
      <c r="E104" s="17"/>
      <c r="P104" s="5"/>
    </row>
    <row r="105" spans="1:16" s="27" customFormat="1" ht="15" hidden="1">
      <c r="A105" s="43"/>
      <c r="B105" s="57"/>
      <c r="C105" s="14"/>
      <c r="D105" s="36"/>
      <c r="E105" s="17"/>
      <c r="P105" s="5"/>
    </row>
    <row r="106" spans="1:16" s="27" customFormat="1" ht="15" hidden="1">
      <c r="A106" s="43"/>
      <c r="B106" s="57"/>
      <c r="C106" s="14"/>
      <c r="D106" s="36"/>
      <c r="E106" s="17"/>
      <c r="P106" s="5"/>
    </row>
    <row r="107" spans="1:16" s="27" customFormat="1" ht="15" hidden="1">
      <c r="A107" s="43"/>
      <c r="B107" s="57"/>
      <c r="C107" s="14"/>
      <c r="D107" s="36"/>
      <c r="E107" s="17"/>
      <c r="P107" s="5"/>
    </row>
    <row r="108" spans="1:16" s="27" customFormat="1" ht="15" hidden="1">
      <c r="A108" s="43"/>
      <c r="B108" s="57"/>
      <c r="C108" s="14"/>
      <c r="D108" s="36"/>
      <c r="E108" s="17"/>
      <c r="P108" s="5"/>
    </row>
    <row r="109" spans="1:16" s="27" customFormat="1" ht="15" hidden="1">
      <c r="A109" s="43"/>
      <c r="B109" s="57"/>
      <c r="C109" s="14"/>
      <c r="D109" s="36"/>
      <c r="E109" s="17"/>
      <c r="P109" s="5"/>
    </row>
    <row r="110" spans="1:16" s="27" customFormat="1" ht="15" hidden="1">
      <c r="A110" s="43"/>
      <c r="B110" s="57"/>
      <c r="C110" s="14"/>
      <c r="D110" s="36"/>
      <c r="E110" s="17"/>
      <c r="P110" s="5"/>
    </row>
    <row r="111" spans="1:16" s="27" customFormat="1" ht="60" hidden="1">
      <c r="A111" s="70" t="s">
        <v>4</v>
      </c>
      <c r="B111" s="58" t="s">
        <v>12</v>
      </c>
      <c r="C111" s="15"/>
      <c r="D111" s="36"/>
      <c r="E111" s="17">
        <f>E112</f>
        <v>0</v>
      </c>
      <c r="P111" s="5"/>
    </row>
    <row r="112" spans="1:16" s="27" customFormat="1" ht="30" hidden="1">
      <c r="A112" s="69" t="s">
        <v>110</v>
      </c>
      <c r="B112" s="58" t="s">
        <v>12</v>
      </c>
      <c r="C112" s="15" t="s">
        <v>109</v>
      </c>
      <c r="D112" s="36"/>
      <c r="E112" s="17">
        <f>E113</f>
        <v>0</v>
      </c>
      <c r="P112" s="5"/>
    </row>
    <row r="113" spans="1:16" s="27" customFormat="1" ht="15" hidden="1">
      <c r="A113" s="71" t="s">
        <v>76</v>
      </c>
      <c r="B113" s="58" t="s">
        <v>12</v>
      </c>
      <c r="C113" s="15" t="s">
        <v>109</v>
      </c>
      <c r="D113" s="36" t="s">
        <v>11</v>
      </c>
      <c r="E113" s="17"/>
      <c r="P113" s="5"/>
    </row>
    <row r="114" spans="1:16" s="27" customFormat="1" ht="30" customHeight="1">
      <c r="A114" s="72" t="s">
        <v>124</v>
      </c>
      <c r="B114" s="58" t="s">
        <v>125</v>
      </c>
      <c r="C114" s="15"/>
      <c r="D114" s="36"/>
      <c r="E114" s="21">
        <f>E115</f>
        <v>0</v>
      </c>
      <c r="P114" s="5"/>
    </row>
    <row r="115" spans="1:16" s="27" customFormat="1" ht="25.5">
      <c r="A115" s="67" t="s">
        <v>110</v>
      </c>
      <c r="B115" s="58" t="s">
        <v>126</v>
      </c>
      <c r="C115" s="15" t="s">
        <v>45</v>
      </c>
      <c r="D115" s="36"/>
      <c r="E115" s="17">
        <f>E116</f>
        <v>0</v>
      </c>
      <c r="P115" s="5"/>
    </row>
    <row r="116" spans="1:16" s="27" customFormat="1" ht="15">
      <c r="A116" s="44" t="s">
        <v>57</v>
      </c>
      <c r="B116" s="58" t="s">
        <v>126</v>
      </c>
      <c r="C116" s="15" t="s">
        <v>45</v>
      </c>
      <c r="D116" s="36" t="s">
        <v>54</v>
      </c>
      <c r="E116" s="17">
        <v>0</v>
      </c>
      <c r="P116" s="5"/>
    </row>
    <row r="117" spans="1:16" s="27" customFormat="1" ht="38.25">
      <c r="A117" s="72" t="s">
        <v>127</v>
      </c>
      <c r="B117" s="14" t="s">
        <v>15</v>
      </c>
      <c r="C117" s="15"/>
      <c r="D117" s="36"/>
      <c r="E117" s="21">
        <f>E118</f>
        <v>185000</v>
      </c>
      <c r="P117" s="5"/>
    </row>
    <row r="118" spans="1:16" s="27" customFormat="1" ht="25.5">
      <c r="A118" s="67" t="s">
        <v>110</v>
      </c>
      <c r="B118" s="14" t="s">
        <v>15</v>
      </c>
      <c r="C118" s="15" t="s">
        <v>45</v>
      </c>
      <c r="D118" s="36"/>
      <c r="E118" s="17">
        <f>E119</f>
        <v>185000</v>
      </c>
      <c r="P118" s="5"/>
    </row>
    <row r="119" spans="1:16" s="27" customFormat="1" ht="15">
      <c r="A119" s="44" t="s">
        <v>30</v>
      </c>
      <c r="B119" s="14" t="s">
        <v>15</v>
      </c>
      <c r="C119" s="15" t="s">
        <v>45</v>
      </c>
      <c r="D119" s="36" t="s">
        <v>29</v>
      </c>
      <c r="E119" s="17">
        <v>185000</v>
      </c>
      <c r="P119" s="5"/>
    </row>
    <row r="120" spans="1:16" s="27" customFormat="1" ht="45">
      <c r="A120" s="45" t="s">
        <v>78</v>
      </c>
      <c r="B120" s="14" t="s">
        <v>16</v>
      </c>
      <c r="C120" s="15"/>
      <c r="D120" s="36"/>
      <c r="E120" s="21">
        <f>E121</f>
        <v>220000</v>
      </c>
      <c r="P120" s="5"/>
    </row>
    <row r="121" spans="1:16" s="27" customFormat="1" ht="25.5">
      <c r="A121" s="67" t="s">
        <v>110</v>
      </c>
      <c r="B121" s="14" t="s">
        <v>16</v>
      </c>
      <c r="C121" s="15" t="s">
        <v>45</v>
      </c>
      <c r="D121" s="16"/>
      <c r="E121" s="17">
        <f>E122</f>
        <v>220000</v>
      </c>
      <c r="P121" s="5"/>
    </row>
    <row r="122" spans="1:16" s="27" customFormat="1" ht="15">
      <c r="A122" s="44" t="s">
        <v>77</v>
      </c>
      <c r="B122" s="59" t="s">
        <v>16</v>
      </c>
      <c r="C122" s="15" t="s">
        <v>45</v>
      </c>
      <c r="D122" s="36" t="s">
        <v>25</v>
      </c>
      <c r="E122" s="17">
        <v>220000</v>
      </c>
      <c r="F122" s="5"/>
      <c r="P122" s="5"/>
    </row>
    <row r="123" spans="1:16" s="27" customFormat="1" ht="49.5" customHeight="1">
      <c r="A123" s="82" t="s">
        <v>131</v>
      </c>
      <c r="B123" s="59" t="s">
        <v>21</v>
      </c>
      <c r="C123" s="15"/>
      <c r="D123" s="36"/>
      <c r="E123" s="21">
        <f>E124</f>
        <v>480000</v>
      </c>
      <c r="P123" s="5"/>
    </row>
    <row r="124" spans="1:16" s="27" customFormat="1" ht="28.5" customHeight="1">
      <c r="A124" s="67" t="s">
        <v>110</v>
      </c>
      <c r="B124" s="59" t="s">
        <v>21</v>
      </c>
      <c r="C124" s="15" t="s">
        <v>45</v>
      </c>
      <c r="D124" s="36"/>
      <c r="E124" s="17">
        <f>E125</f>
        <v>480000</v>
      </c>
      <c r="P124" s="5"/>
    </row>
    <row r="125" spans="1:16" s="27" customFormat="1" ht="15">
      <c r="A125" s="44" t="s">
        <v>77</v>
      </c>
      <c r="B125" s="59" t="s">
        <v>21</v>
      </c>
      <c r="C125" s="15" t="s">
        <v>45</v>
      </c>
      <c r="D125" s="36" t="s">
        <v>25</v>
      </c>
      <c r="E125" s="17">
        <v>480000</v>
      </c>
      <c r="P125" s="5"/>
    </row>
    <row r="126" spans="1:16" s="27" customFormat="1" ht="42.75" customHeight="1">
      <c r="A126" s="73" t="s">
        <v>7</v>
      </c>
      <c r="B126" s="59" t="s">
        <v>17</v>
      </c>
      <c r="C126" s="15"/>
      <c r="D126" s="36"/>
      <c r="E126" s="21">
        <f>E127</f>
        <v>90000</v>
      </c>
      <c r="P126" s="5"/>
    </row>
    <row r="127" spans="1:16" s="27" customFormat="1" ht="25.5">
      <c r="A127" s="67" t="s">
        <v>110</v>
      </c>
      <c r="B127" s="59" t="s">
        <v>17</v>
      </c>
      <c r="C127" s="15" t="s">
        <v>45</v>
      </c>
      <c r="D127" s="36"/>
      <c r="E127" s="17">
        <f>E128</f>
        <v>90000</v>
      </c>
      <c r="P127" s="5"/>
    </row>
    <row r="128" spans="1:16" s="27" customFormat="1" ht="15">
      <c r="A128" s="30" t="s">
        <v>49</v>
      </c>
      <c r="B128" s="59" t="s">
        <v>17</v>
      </c>
      <c r="C128" s="15" t="s">
        <v>45</v>
      </c>
      <c r="D128" s="36" t="s">
        <v>48</v>
      </c>
      <c r="E128" s="17">
        <v>90000</v>
      </c>
      <c r="P128" s="5"/>
    </row>
    <row r="129" spans="1:16" s="27" customFormat="1" ht="43.5" customHeight="1">
      <c r="A129" s="74" t="s">
        <v>128</v>
      </c>
      <c r="B129" s="14" t="s">
        <v>19</v>
      </c>
      <c r="C129" s="15"/>
      <c r="D129" s="36"/>
      <c r="E129" s="21">
        <f>E130</f>
        <v>60000</v>
      </c>
      <c r="P129" s="5"/>
    </row>
    <row r="130" spans="1:16" s="27" customFormat="1" ht="25.5">
      <c r="A130" s="67" t="s">
        <v>110</v>
      </c>
      <c r="B130" s="14" t="s">
        <v>19</v>
      </c>
      <c r="C130" s="60" t="s">
        <v>45</v>
      </c>
      <c r="D130" s="36"/>
      <c r="E130" s="17">
        <f>E131</f>
        <v>60000</v>
      </c>
      <c r="P130" s="5"/>
    </row>
    <row r="131" spans="1:17" s="27" customFormat="1" ht="15">
      <c r="A131" s="19" t="s">
        <v>8</v>
      </c>
      <c r="B131" s="14" t="s">
        <v>19</v>
      </c>
      <c r="C131" s="60" t="s">
        <v>45</v>
      </c>
      <c r="D131" s="36" t="s">
        <v>54</v>
      </c>
      <c r="E131" s="17">
        <v>60000</v>
      </c>
      <c r="P131" s="49">
        <v>40</v>
      </c>
      <c r="Q131" s="5">
        <v>90</v>
      </c>
    </row>
    <row r="132" spans="1:17" s="27" customFormat="1" ht="25.5">
      <c r="A132" s="73" t="s">
        <v>137</v>
      </c>
      <c r="B132" s="86" t="s">
        <v>13</v>
      </c>
      <c r="C132" s="52"/>
      <c r="D132" s="53"/>
      <c r="E132" s="87">
        <f>E133</f>
        <v>99196</v>
      </c>
      <c r="P132" s="49"/>
      <c r="Q132" s="5"/>
    </row>
    <row r="133" spans="1:17" s="27" customFormat="1" ht="45">
      <c r="A133" s="85" t="s">
        <v>72</v>
      </c>
      <c r="B133" s="86" t="s">
        <v>13</v>
      </c>
      <c r="C133" s="15" t="s">
        <v>134</v>
      </c>
      <c r="D133" s="36"/>
      <c r="E133" s="17">
        <f>E134</f>
        <v>99196</v>
      </c>
      <c r="P133" s="49"/>
      <c r="Q133" s="5"/>
    </row>
    <row r="134" spans="1:17" s="27" customFormat="1" ht="15">
      <c r="A134" s="85" t="s">
        <v>139</v>
      </c>
      <c r="B134" s="86" t="s">
        <v>13</v>
      </c>
      <c r="C134" s="15" t="s">
        <v>134</v>
      </c>
      <c r="D134" s="36" t="s">
        <v>138</v>
      </c>
      <c r="E134" s="17">
        <v>99196</v>
      </c>
      <c r="P134" s="49"/>
      <c r="Q134" s="5"/>
    </row>
    <row r="135" spans="1:16" s="27" customFormat="1" ht="38.25">
      <c r="A135" s="73" t="s">
        <v>78</v>
      </c>
      <c r="B135" s="58" t="s">
        <v>135</v>
      </c>
      <c r="C135" s="28"/>
      <c r="D135" s="36"/>
      <c r="E135" s="21">
        <f>E136</f>
        <v>142900</v>
      </c>
      <c r="P135" s="5"/>
    </row>
    <row r="136" spans="1:16" s="27" customFormat="1" ht="18.75" customHeight="1">
      <c r="A136" s="75" t="s">
        <v>129</v>
      </c>
      <c r="B136" s="58" t="s">
        <v>135</v>
      </c>
      <c r="C136" s="28" t="s">
        <v>136</v>
      </c>
      <c r="D136" s="36"/>
      <c r="E136" s="17">
        <f>E137</f>
        <v>142900</v>
      </c>
      <c r="P136" s="5"/>
    </row>
    <row r="137" spans="1:16" s="27" customFormat="1" ht="15.75" thickBot="1">
      <c r="A137" s="78" t="s">
        <v>31</v>
      </c>
      <c r="B137" s="79" t="s">
        <v>135</v>
      </c>
      <c r="C137" s="80" t="s">
        <v>136</v>
      </c>
      <c r="D137" s="61" t="s">
        <v>52</v>
      </c>
      <c r="E137" s="62">
        <v>142900</v>
      </c>
      <c r="P137" s="5"/>
    </row>
    <row r="138" spans="1:16" s="27" customFormat="1" ht="15">
      <c r="A138" s="88"/>
      <c r="B138" s="89"/>
      <c r="C138" s="90"/>
      <c r="D138" s="91"/>
      <c r="E138" s="92"/>
      <c r="P138" s="5"/>
    </row>
    <row r="139" spans="1:16" s="27" customFormat="1" ht="15">
      <c r="A139" s="88"/>
      <c r="B139" s="89"/>
      <c r="C139" s="90"/>
      <c r="D139" s="91"/>
      <c r="E139" s="92"/>
      <c r="P139" s="5"/>
    </row>
    <row r="140" spans="1:16" s="27" customFormat="1" ht="15">
      <c r="A140" s="88"/>
      <c r="B140" s="89"/>
      <c r="C140" s="90"/>
      <c r="D140" s="91"/>
      <c r="E140" s="92"/>
      <c r="P140" s="5"/>
    </row>
    <row r="141" spans="1:16" s="27" customFormat="1" ht="15">
      <c r="A141" s="88"/>
      <c r="B141" s="89"/>
      <c r="C141" s="90"/>
      <c r="D141" s="91"/>
      <c r="E141" s="92"/>
      <c r="P141" s="5"/>
    </row>
    <row r="142" ht="19.5" customHeight="1"/>
  </sheetData>
  <sheetProtection/>
  <mergeCells count="1">
    <mergeCell ref="A10:E10"/>
  </mergeCells>
  <printOptions/>
  <pageMargins left="0.81" right="0.31" top="0.28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Я</cp:lastModifiedBy>
  <cp:lastPrinted>2015-03-19T09:31:02Z</cp:lastPrinted>
  <dcterms:created xsi:type="dcterms:W3CDTF">2013-10-22T11:59:53Z</dcterms:created>
  <dcterms:modified xsi:type="dcterms:W3CDTF">2015-03-19T09:31:41Z</dcterms:modified>
  <cp:category/>
  <cp:version/>
  <cp:contentType/>
  <cp:contentStatus/>
</cp:coreProperties>
</file>