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5480" windowHeight="10245" activeTab="4"/>
  </bookViews>
  <sheets>
    <sheet name="1" sheetId="1" r:id="rId1"/>
    <sheet name="2" sheetId="2" r:id="rId2"/>
    <sheet name="3" sheetId="3" r:id="rId3"/>
    <sheet name="4" sheetId="4" r:id="rId4"/>
    <sheet name=" 5" sheetId="5" r:id="rId5"/>
  </sheets>
  <definedNames>
    <definedName name="_xlnm._FilterDatabase" localSheetId="2" hidden="1">'3'!$A$12:$F$194</definedName>
    <definedName name="_xlnm._FilterDatabase" localSheetId="3" hidden="1">'4'!$A$12:$G$180</definedName>
  </definedNames>
  <calcPr fullCalcOnLoad="1"/>
</workbook>
</file>

<file path=xl/sharedStrings.xml><?xml version="1.0" encoding="utf-8"?>
<sst xmlns="http://schemas.openxmlformats.org/spreadsheetml/2006/main" count="2858" uniqueCount="453">
  <si>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</si>
  <si>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</si>
  <si>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</si>
  <si>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Культура</t>
  </si>
  <si>
    <t>68 9 01 00100</t>
  </si>
  <si>
    <t>Распределение бюджетных ассигнований по разделам и подразделам, целевым статьям (муниципальным программам муниципального образования Усадищенского сельского поселения Волховского муниципального района Ленинградской области  и непрограммным направлениям деятельности) и видам расходов классификации расходов бюджета на 2019 год</t>
  </si>
  <si>
    <t>Прогнозируемые поступления доходов в бюджет муниципального образования Усадищенское сельское поселение Волховского муниципального района Ленинградской области на 2019 год</t>
  </si>
  <si>
    <t>Распределение бюджетных ассигнований по разделам, подразделам бюджета муниципального образования Усадищенское сельское поселение на 2019 год</t>
  </si>
  <si>
    <t>Распределение бюджетных ассигнований по целевым статьям (муниципальным программам муниципального образования Усадищенское сельское поселение  Волховского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2019 год</t>
  </si>
  <si>
    <t>решением Совета депутатов</t>
  </si>
  <si>
    <t>68  9 01 00090</t>
  </si>
  <si>
    <t>68  9 01 00100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</si>
  <si>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на 2017-2020 гг." </t>
  </si>
  <si>
    <t xml:space="preserve">Подпрограмма"Энергосбережение и повышение энергетической эффективности на территории МО Усадищенское сельское поселение на 2017-2020 гг." </t>
  </si>
  <si>
    <t>Ведомственная структура расходов бюджета муниципального образования Усадищенского сельского поселения Волховского муниципального района Ленинградской области  на 2019 год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</si>
  <si>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год»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</si>
  <si>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 »</t>
  </si>
  <si>
    <t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год"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</si>
  <si>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 "</t>
  </si>
  <si>
    <t>Подпрограмма  "Газификация МО Усадищенское сельское поселение на 2017-2019г."</t>
  </si>
  <si>
    <t>от 13.11.2018 г.  №27</t>
  </si>
  <si>
    <t>от 13.11.2018 г. № 27</t>
  </si>
  <si>
    <t>от 13.11. 2018 г. № 27</t>
  </si>
  <si>
    <t>код бюджетной</t>
  </si>
  <si>
    <t>ИСТОЧНИК ДОХОДОВ</t>
  </si>
  <si>
    <t>сумма</t>
  </si>
  <si>
    <t>классификации</t>
  </si>
  <si>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</si>
  <si>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</si>
  <si>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</si>
  <si>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</si>
  <si>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</si>
  <si>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</si>
  <si>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1 11 00000 00 0000 000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</si>
  <si>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</si>
  <si>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</si>
  <si>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</si>
  <si>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</si>
  <si>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</si>
  <si>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</si>
  <si>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</si>
  <si>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>ВСЕГО</t>
  </si>
  <si>
    <t>ПРОЧИЕ НЕНАЛОГОВЫЕ ДОХОДЫ</t>
  </si>
  <si>
    <t>1 17 00000 00 0000 000</t>
  </si>
  <si>
    <t>ДОХОДЫ ОТ ПРОДАЖИ МАТЕРИАЛЬНЫХ И НЕМАТЕРИАЛЬНЫХ АКТИВОВ</t>
  </si>
  <si>
    <t>1 06 04000 02 0000 110</t>
  </si>
  <si>
    <t>1 13 00000 00 0000 0000</t>
  </si>
  <si>
    <t>ДОХОДЫ ОТ ОКАЗАНИЯ ПЛАТНЫХ УСЛУГ И КОМПЕНСАЦИИ ЗАТРАТ ГОСУДАРСТВА</t>
  </si>
  <si>
    <t>муниципального образования</t>
  </si>
  <si>
    <t xml:space="preserve">Усадищенское сельское поселение </t>
  </si>
  <si>
    <t>Волховского муниципального района</t>
  </si>
  <si>
    <t>Ленинградской области</t>
  </si>
  <si>
    <t>УТВЕРЖДЕНО</t>
  </si>
  <si>
    <t>(Приложение № 1)</t>
  </si>
  <si>
    <t>НАЛОГОВЫЕ И НЕНАЛОГОВЫЕ ДОХОДЫ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</si>
  <si>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</si>
  <si>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</si>
  <si>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</si>
  <si>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</si>
  <si>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</si>
  <si>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1 06 01000 00 0000 110</t>
  </si>
  <si>
    <t>Налог на имущество физических лиц</t>
  </si>
  <si>
    <t>Транспортный налог</t>
  </si>
  <si>
    <t>Земельный налог</t>
  </si>
  <si>
    <t>1 08 04000 01 0000 110</t>
  </si>
  <si>
    <t>Государственная пошлина за совершение нотариальных действий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</si>
  <si>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</si>
  <si>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</si>
  <si>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</si>
  <si>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</si>
  <si>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1 13 02000 00 0000 130</t>
  </si>
  <si>
    <t>Доходы от компенсации затрат государства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</si>
  <si>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</si>
  <si>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</si>
  <si>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</si>
  <si>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</si>
  <si>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</si>
  <si>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</si>
  <si>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(тыс.руб.)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</si>
  <si>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</si>
  <si>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</si>
  <si>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</si>
  <si>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</si>
  <si>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</si>
  <si>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норматив</t>
  </si>
  <si>
    <t>налоговые доходы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</si>
  <si>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</si>
  <si>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</si>
  <si>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(Приложение № 2)</t>
  </si>
  <si>
    <t>Наименование раздела и подраздела</t>
  </si>
  <si>
    <t>Код</t>
  </si>
  <si>
    <t>Бюджет всего (тыс. руб.)</t>
  </si>
  <si>
    <t>раздела</t>
  </si>
  <si>
    <t>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</si>
  <si>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</si>
  <si>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</si>
  <si>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</si>
  <si>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</si>
  <si>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</si>
  <si>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</si>
  <si>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</si>
  <si>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</si>
  <si>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</si>
  <si>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</si>
  <si>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</si>
  <si>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</si>
  <si>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</si>
  <si>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</si>
  <si>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</si>
  <si>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</si>
  <si>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</si>
  <si>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</si>
  <si>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</si>
  <si>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</si>
  <si>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</si>
  <si>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</si>
  <si>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</si>
  <si>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</si>
  <si>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(дорожный фонд)</t>
  </si>
  <si>
    <t>0409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</si>
  <si>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</si>
  <si>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</si>
  <si>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</si>
  <si>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</si>
  <si>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</si>
  <si>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</si>
  <si>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</si>
  <si>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</si>
  <si>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</si>
  <si>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</si>
  <si>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</si>
  <si>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</si>
  <si>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Культура, кинематография и средства массовой информации</t>
  </si>
  <si>
    <t>0801</t>
  </si>
  <si>
    <t>Другие вопросы в области культуры, кинематографии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</si>
  <si>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</si>
  <si>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</si>
  <si>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</si>
  <si>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</si>
  <si>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</si>
  <si>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</si>
  <si>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</si>
  <si>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</si>
  <si>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</si>
  <si>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</si>
  <si>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Всего расходов</t>
  </si>
  <si>
    <t xml:space="preserve"> </t>
  </si>
  <si>
    <t>(Приложение № 3)</t>
  </si>
  <si>
    <t>Наименование</t>
  </si>
  <si>
    <t>Рз</t>
  </si>
  <si>
    <t>ПР</t>
  </si>
  <si>
    <t>ЦСР</t>
  </si>
  <si>
    <t>ВР</t>
  </si>
  <si>
    <t>Сумма
(тыс.рублей)</t>
  </si>
  <si>
    <t>1</t>
  </si>
  <si>
    <t>3</t>
  </si>
  <si>
    <t>4</t>
  </si>
  <si>
    <t>5</t>
  </si>
  <si>
    <t>6</t>
  </si>
  <si>
    <t>01</t>
  </si>
  <si>
    <t>00</t>
  </si>
  <si>
    <t>03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</si>
  <si>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</si>
  <si>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>67 0 00 00000</t>
  </si>
  <si>
    <t>Обеспечение деятельности аппаратов органов местного самоуправления</t>
  </si>
  <si>
    <t>67 3 00 00000</t>
  </si>
  <si>
    <t>Непрограммные расходы</t>
  </si>
  <si>
    <t>67 3 01 00000</t>
  </si>
  <si>
    <t>Исполнение функций органов местного самоуправления</t>
  </si>
  <si>
    <t>67 3 01 00150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</si>
  <si>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</si>
  <si>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</si>
  <si>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</si>
  <si>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</si>
  <si>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</si>
  <si>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</si>
  <si>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67 2 01 00150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</si>
  <si>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</si>
  <si>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 поддержку мер по обеспечению сбалансированности бюджетов</t>
  </si>
  <si>
    <t>67 2 01 60300</t>
  </si>
  <si>
    <t>67 3 01 60300</t>
  </si>
  <si>
    <t>06</t>
  </si>
  <si>
    <t>Обеспечение деятельности центрального аппарата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</si>
  <si>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</si>
  <si>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</si>
  <si>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Межбюджетные трансферты</t>
  </si>
  <si>
    <t>Иные межбюджетные трансферты на осуществление
полномочий по осуществлению полномочий Контрольно-счетного органа Волховского муниципального района</t>
  </si>
  <si>
    <t>67 3 01 40040</t>
  </si>
  <si>
    <t>500</t>
  </si>
  <si>
    <t>Обеспечение проведение выборов и референдумов</t>
  </si>
  <si>
    <t>07</t>
  </si>
  <si>
    <t xml:space="preserve">Непрограммные расходы органов местного самоуправления </t>
  </si>
  <si>
    <t>68 0 00 00000</t>
  </si>
  <si>
    <t>68 9 00 00000</t>
  </si>
  <si>
    <t xml:space="preserve">Расходы на обеспечение деятельности государственных органов Ленинградской области  в рамках непрограммных расходов органов местного самоуправления МО Усадищенское сельское поселение Волховского муниципального района </t>
  </si>
  <si>
    <t>Иные закупки товаров, работ и услуг для обеспечения государственных (муниципальных) нужд</t>
  </si>
  <si>
    <t>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</si>
  <si>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</si>
  <si>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67 3 01 71340</t>
  </si>
  <si>
    <t>Непрограммные расходы органов местного самоуправления МО Усадищенское сельское поселение</t>
  </si>
  <si>
    <t>68 9 01 00000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</si>
  <si>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</si>
  <si>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68 9 01 00010</t>
  </si>
  <si>
    <t>Иные бюджетные ассигнования</t>
  </si>
  <si>
    <t>На подготовку и проведение мероприятий посвященных дню образования Ленинградской области</t>
  </si>
  <si>
    <t>68 9 01 72030</t>
  </si>
  <si>
    <t>02</t>
  </si>
  <si>
    <t>Осуществление первичного воинского учета на территориях, где отсутствуют военные комиссариаты</t>
  </si>
  <si>
    <t>68 9 01 51180</t>
  </si>
  <si>
    <t>09</t>
  </si>
  <si>
    <t xml:space="preserve">Муниципальная программа «Профилактика терроризма и экстремизма в МО  Усадищенское сельское поселение на 2017 -2019 годы» </t>
  </si>
  <si>
    <t>02 0 00 00000</t>
  </si>
  <si>
    <t xml:space="preserve">Подпрограмма «Профилактика терроризма и экстремизма в МО  Усадищенское сельское поселение на 2017 -2019 годы» 
</t>
  </si>
  <si>
    <t>02 1 00 00000</t>
  </si>
  <si>
    <t>Основное мероприятие "Совершенствование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поселения"</t>
  </si>
  <si>
    <t>02 1 01 00000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</si>
  <si>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 "«Профилактика терроризма и экстремизма в МО  Усадищенское сельское поселение на 2017 -2019 годы» 
</t>
  </si>
  <si>
    <t>02 1 01 01020</t>
  </si>
  <si>
    <t>200</t>
  </si>
  <si>
    <t>10</t>
  </si>
  <si>
    <t>Муниципальная программа "Обеспечение первичных мер пожарной безопасности на территории МО Усадищенское сельское поселение на 2017-2019 г.г."</t>
  </si>
  <si>
    <t>01 0 00 00000</t>
  </si>
  <si>
    <t>Подпрограмма "Обеспечение первичных мер пожарной безопасности на территории МО Усадищенское сельское поселение на 2017-2019 г.г."</t>
  </si>
  <si>
    <t>01 1 00 00000</t>
  </si>
  <si>
    <t>Основное мероприятие "Приведение социальных объектов,объектов экономики,в целом поселения в соответствии с требованиями правил пожарной безопасности в РФ"</t>
  </si>
  <si>
    <t>01 1 01 00000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</si>
  <si>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на 2017-2019 г.г."</t>
  </si>
  <si>
    <t>01 1 01 01010</t>
  </si>
  <si>
    <t>На подготовку и выполнение тушения лесных и торфяных пожаров</t>
  </si>
  <si>
    <t>01 1 01 60110</t>
  </si>
  <si>
    <t>Муниципальная программа "Развитие частей территории МО Усадищенское сельское поселение на 2017-2019г."</t>
  </si>
  <si>
    <t>04 0 00 00000</t>
  </si>
  <si>
    <t>Подпрограмма "Развитие частей территории МО Усадищенское сельское поселение на 2017-2019г."</t>
  </si>
  <si>
    <t>04 1 00 00000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</si>
  <si>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2017-2019гг."</t>
  </si>
  <si>
    <t>04 1 01 00000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</si>
  <si>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 "Развитие частей территории МО Усадищенское сельское поселение на 2017-2019г."</t>
  </si>
  <si>
    <t>04 1 01 S0880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</si>
  <si>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 гг."</t>
  </si>
  <si>
    <t>03 0 00 00000</t>
  </si>
  <si>
    <t>Подпрограмма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2017-2019г."</t>
  </si>
  <si>
    <t>03 1 00 00000</t>
  </si>
  <si>
    <t>Основное мероприятие "Инвентаризация и паспортизация автомобильных дорог местного значения общего пользования в границах населенных пунктов"</t>
  </si>
  <si>
    <t>03 1 01 00000</t>
  </si>
  <si>
    <t>Инвентаризация и паспортизация автомобильных дорог местного значения общего пользования в границах населенных пунктов</t>
  </si>
  <si>
    <t>03 1 01 01030</t>
  </si>
  <si>
    <t>04 1 01 01040</t>
  </si>
  <si>
    <t>Прочая закупка товаров, работ и услуг для обеспечения государственных (муниципальных) нужд</t>
  </si>
  <si>
    <t>244</t>
  </si>
  <si>
    <t>04 1 01 70880</t>
  </si>
  <si>
    <t>Муниципальная программа "Повышение безопасности дорожного движения на территории МО Усадищенское сельское поселение на 2017-2019г.г"</t>
  </si>
  <si>
    <t>05 0 00 00000</t>
  </si>
  <si>
    <t>Подпрограмма"Повышение безопасности дорожного движения на территории МО Усадищенское сельское поселение на 2017-2019г.г"</t>
  </si>
  <si>
    <t>05 1 00 00000</t>
  </si>
  <si>
    <t xml:space="preserve"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на 2017-2019г.г"  </t>
  </si>
  <si>
    <t xml:space="preserve">04 </t>
  </si>
  <si>
    <t>05 1 01 00000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</si>
  <si>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</si>
  <si>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05 1 01 01050</t>
  </si>
  <si>
    <t>Капитальный ремонт и ремонт автомобильных дорог общего пользования местного значения</t>
  </si>
  <si>
    <t>05 1 01 S0140</t>
  </si>
  <si>
    <t>05 1 01 70140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</si>
  <si>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год»</t>
  </si>
  <si>
    <t>06 0 00 00000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</si>
  <si>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»</t>
  </si>
  <si>
    <t>06 1 00 00000</t>
  </si>
  <si>
    <t xml:space="preserve"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год"
</t>
  </si>
  <si>
    <t>06 1 01 00000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</si>
  <si>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год"</t>
  </si>
  <si>
    <t>06 1 01 00160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</si>
  <si>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</t>
  </si>
  <si>
    <t>06 1 01 S4660</t>
  </si>
  <si>
    <t>06 1 01 74660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</si>
  <si>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</si>
  <si>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>68 9 01 00020</t>
  </si>
  <si>
    <t>12</t>
  </si>
  <si>
    <t xml:space="preserve">Муниципальная  программа "Формирование и содержание муниципального имущества на на территории МО Усадищенское сельское поселение на 2017-2019гг."   </t>
  </si>
  <si>
    <t>07 0 00 00000</t>
  </si>
  <si>
    <t xml:space="preserve">Подпрограмма "Формирование и содержание муниципального имущества на территории МО Усадищенское сельское поселение на 2017-2019гг."   </t>
  </si>
  <si>
    <t>07 1 00 00000</t>
  </si>
  <si>
    <t>Основное мероприятие "Формирование и управление муниципальной собственностью на территории МО Усадищенское сельское поселение на 2017-2019 гг."</t>
  </si>
  <si>
    <t>07 1 01 00000</t>
  </si>
  <si>
    <t>Формирование и управление муниципальной собственностью</t>
  </si>
  <si>
    <t>07 1 01 01070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</si>
  <si>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</si>
  <si>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08 0 00 00000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</si>
  <si>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</si>
  <si>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08 1 00 00000</t>
  </si>
  <si>
    <t>Основное мероприятие "Формирование и обеспечение благоприятных условий для создания, развития  и устойчивого функционирования малого и среднего предпринимательства" в рамках муниципальной программы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</si>
  <si>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08 1 01 00000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</si>
  <si>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</si>
  <si>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08 1 01 01080</t>
  </si>
  <si>
    <t>На осуществление полномочий по вопросам проведения мероприятий в области строительства, архитектуры и градостроительства в рамках непрограммных расходов МО Усадищенское сельское поселение</t>
  </si>
  <si>
    <t>05</t>
  </si>
  <si>
    <t>Обеспечение мероприятий по переселению граждан из аварийного жилищного фонда в рамках МП "Переселение граждан из аварийногожилого фонда на территории МО Усадищенское сельское поселение на 2015-2017гг."</t>
  </si>
  <si>
    <t>07 1 9602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</si>
  <si>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</si>
  <si>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</si>
  <si>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</si>
  <si>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08 1 01 09502</t>
  </si>
  <si>
    <t>08 1 01 09602</t>
  </si>
  <si>
    <t>08 1 01 S9602</t>
  </si>
  <si>
    <t>На оплату вознаграждения агенту за изготовление платежных извещений</t>
  </si>
  <si>
    <t>68 9 01 00030</t>
  </si>
  <si>
    <t>На осуществление полномочий по  вопросам проведения мероприятий по переселению граждан из аварийного жилищного фондав рамках непрограммных расходов МО Усадищенское сельское поселение Волховского муниципального района</t>
  </si>
  <si>
    <t>68 9 01 00070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</si>
  <si>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</si>
  <si>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>68 9 01 00040</t>
  </si>
  <si>
    <t>На осуществление полномочий по вопросам проведения мероприятий по переселению граждан из аварийного жилищного фонда</t>
  </si>
  <si>
    <t>68 9 01 00080</t>
  </si>
  <si>
    <t>На осуществление полномочий по вопросам проведения мероприятий в области коммунального хозяйства в рамках непрограммных расходов МО Усадищенское сельское поселение Волховского муниципального района</t>
  </si>
  <si>
    <t>Муниципальная программа "Газификация МО Усадищенское сельское поселение на 2017-2019г."</t>
  </si>
  <si>
    <t>09 0 00 00000</t>
  </si>
  <si>
    <t>Подпрограмма "Газификация МО Усадищенское сельское поселение на 2017-2019г."</t>
  </si>
  <si>
    <t>09 1 00 00000</t>
  </si>
  <si>
    <t>Основное мероприятие "Создание благоприятных условий для газификации индивидуальных жилых домов в рамках муниципальной программы "Газификация МО Усадищенское сельское поселение на 2017-2019г."</t>
  </si>
  <si>
    <t>09 1 01 00000</t>
  </si>
  <si>
    <t xml:space="preserve">Создание благоприятных условий для газификации индивидуальных жилых домов </t>
  </si>
  <si>
    <t>09 1 01 01090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</si>
  <si>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на 2017-2020гг." </t>
  </si>
  <si>
    <t>10 0 00 00000</t>
  </si>
  <si>
    <t xml:space="preserve">Подпрограмма"Энергосбережение и повышение энергетической эффективности на территории МО Усадищенское сельское поселение на 2017-2020гг." </t>
  </si>
  <si>
    <t>10 1 00 00000</t>
  </si>
  <si>
    <t xml:space="preserve">Основное мероприятие "Разработка мероприятий, обеспечивающих  устойчивое снижение потребления ИЭР на территории МО Усадищенское сельское поселение." </t>
  </si>
  <si>
    <t>10 1 01 00000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</si>
  <si>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</si>
  <si>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10 1 01 01100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</si>
  <si>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</si>
  <si>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10 1 01 S0160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</si>
  <si>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</si>
  <si>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10 1 01 60010</t>
  </si>
  <si>
    <t>240</t>
  </si>
  <si>
    <t>10 1 01 70160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</si>
  <si>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2017-2019гг."   </t>
  </si>
  <si>
    <t>11 0 00 00000</t>
  </si>
  <si>
    <t xml:space="preserve">Подпрограмма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2017-2019гг."  </t>
  </si>
  <si>
    <t>11 1 00 00000</t>
  </si>
  <si>
    <t xml:space="preserve"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2017-2019гг."   </t>
  </si>
  <si>
    <t>11 1 01 00000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</si>
  <si>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</si>
  <si>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11 1 01 01110</t>
  </si>
  <si>
    <t xml:space="preserve">Муниципальная  программа «Борьба с борщевиком Сосновского на территории муниципального образования Усадищенское  сельское поселение на 2016-2020 годы» </t>
  </si>
  <si>
    <t>12 0 00 00000</t>
  </si>
  <si>
    <t>Подпрограмма «Борьба с борщевиком Сосновского на территории муниципального образования Усадищенское  сельское поселение на 2016-2020 годы»</t>
  </si>
  <si>
    <t>12 1 00 00000</t>
  </si>
  <si>
    <t xml:space="preserve">Основное мероприятие "Сокращение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ликвидации" в муниципальной программе  «Борьба с борщевиком Сосновского на территории муниципального образования Усадищенское  сельское поселение на 2016-2020 годы» </t>
  </si>
  <si>
    <t>12 1 01 00000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</si>
  <si>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</t>
  </si>
  <si>
    <t>12 1 01 01120</t>
  </si>
  <si>
    <t>На осуществление полномочий по вопросам проведения мероприятий в области благоустройства в рамках непрограммных расходов МО Усадищенское сельское поселение Волховского муниципального района</t>
  </si>
  <si>
    <t>68 9 01 00060</t>
  </si>
  <si>
    <t>08</t>
  </si>
  <si>
    <t xml:space="preserve">Муниципальная программа "Развитие культуры в МО Усадищенское сельское поселение Волховского муниципального района ЛО на 2017-2019гг."   </t>
  </si>
  <si>
    <t>13 0 00 00000</t>
  </si>
  <si>
    <t xml:space="preserve">Подпрограмма "Развитие культуры в МО Усадищенское сельское поселение Волховского муниципального района ЛО на 2017-2019гг."   </t>
  </si>
  <si>
    <t>13 1 00 00000</t>
  </si>
  <si>
    <t xml:space="preserve">Основное мероприятие "Сохранение и развитие культурного потенциала в муниципальной программе "Развитие культуры в МО Усадищенское сельское поселение Волховского муниципального района ЛО на 2017-2019гг."   </t>
  </si>
  <si>
    <t>13 1 01 00000</t>
  </si>
  <si>
    <t>Сохранение и развитие культурного потенциала</t>
  </si>
  <si>
    <r>
      <t>13 1 01 00</t>
    </r>
    <r>
      <rPr>
        <b/>
        <sz val="10"/>
        <rFont val="Times New Roman"/>
        <family val="1"/>
      </rPr>
      <t>170</t>
    </r>
  </si>
  <si>
    <t>Предоставление субсидий бюджетным, автономным учреждениям и иным некоммерческим организациям</t>
  </si>
  <si>
    <t>600</t>
  </si>
  <si>
    <t>На обеспечение выплат стимулирующего характера работникам муниципальных учреждений культуры ЛО в рамках непрограммных расходов бюджета МО Усадищенское сельское поселение</t>
  </si>
  <si>
    <t>68 9 01 70360</t>
  </si>
  <si>
    <t>На обеспечение выплат стимулирующего характера работникам муниципальных учреждений культуры Ленинградской области</t>
  </si>
  <si>
    <t>68 9 01 S0360</t>
  </si>
  <si>
    <t>69 9 01 S0360</t>
  </si>
  <si>
    <t>На осуществление полномочий по вопросам проведения мероприятий в области культуры, кинематографии и средствах массовой информации в рамках непрограммных расходов МО Усадищенское сельское поселение Волховского муниципального района</t>
  </si>
  <si>
    <t>68 9 01 00090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</si>
  <si>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</si>
  <si>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68 9 01 00050</t>
  </si>
  <si>
    <t>Социальное обеспечение и иные выплаты населению</t>
  </si>
  <si>
    <t xml:space="preserve"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 на 2017-2019гг."   </t>
  </si>
  <si>
    <t>15 0 00 00000</t>
  </si>
  <si>
    <t xml:space="preserve">Подпрограмма"Обеспечение жильем молодых семей и иных гаждан,нуждающихся в улучшениии жилищных  условий на территории МО Усадищенское сельское поселение на 2017-2019гг."   </t>
  </si>
  <si>
    <t>15 1 00 00000</t>
  </si>
  <si>
    <t xml:space="preserve">Основное мероприятие "Предоставление муниципальной поддержки на приобретение (строительства) жилья в муниципальной программе "Обеспечение жильем молодых семей и иных граждан,нуждающихся в улучшениии жилищных  условий на территории МО Усадищенское сельское поселение на 2017-2019гг."   </t>
  </si>
  <si>
    <t>15 1 01 00000</t>
  </si>
  <si>
    <t>Предоставление муниципальной поддержки на приобретение (строительства) жилья</t>
  </si>
  <si>
    <t>15 1 01 00150</t>
  </si>
  <si>
    <t>300</t>
  </si>
  <si>
    <t>На мероприятия подпрограммы "Обеспечение жильем молодых семей" федеральной целевой программы "Жилище" на 2015 - 2020 годы</t>
  </si>
  <si>
    <t>14 1 01 L0200</t>
  </si>
  <si>
    <t>Субсидии гражданам на приобретение жилья</t>
  </si>
  <si>
    <t>322</t>
  </si>
  <si>
    <t>14 1 01 R0200</t>
  </si>
  <si>
    <t>11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</si>
  <si>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на 2017-2019гг."   </t>
  </si>
  <si>
    <t>14 0 00 00000</t>
  </si>
  <si>
    <t xml:space="preserve">Подпрограмма "Развитие физической культуры и спорта в МО Усадищенское сельское поселение Волховского муниципального района ЛО на 2017-2019гг."   </t>
  </si>
  <si>
    <t>14 1 00 00000</t>
  </si>
  <si>
    <t xml:space="preserve">Основное мероприятие "Создание эффективной системы физического воспитания и оздоровления в муниципальной программе "Развитие физической культуры и спорта в МО Усадищенское сельское поселение Волховского муниципального района ЛО на 2017-2019гг."   </t>
  </si>
  <si>
    <t>14 1 01 00000</t>
  </si>
  <si>
    <t>Создание эффективной системы физического воспитания и оздоровления</t>
  </si>
  <si>
    <r>
      <t>14 1 01 00</t>
    </r>
    <r>
      <rPr>
        <b/>
        <sz val="10"/>
        <rFont val="Times New Roman"/>
        <family val="1"/>
      </rPr>
      <t>170</t>
    </r>
  </si>
  <si>
    <t>Всего</t>
  </si>
  <si>
    <t>(Приложение № 4)</t>
  </si>
  <si>
    <t>Г</t>
  </si>
  <si>
    <t>Администрация муниципального образования Усадищенское сельское поселение</t>
  </si>
  <si>
    <t>871</t>
  </si>
  <si>
    <t>(Приложение № 5)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</si>
  <si>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МП«Профилактика терроризма и экстремизма в МО  Усадищенское сельское поселение на 2017 -2019 годы» 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</si>
  <si>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2017-2019г."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</si>
  <si>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2017-2019г."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</si>
  <si>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программы"Развитие частей территории МО Усадищенское сельское поселение на 2017-2019г."</t>
  </si>
  <si>
    <t>Дорожное хозяйство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</si>
  <si>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программы"Развитие частей территории МО Усадищенское сельское поселение на 2017-2019г.""</t>
  </si>
  <si>
    <t>Подпрограмма "Повышение безопасности дорожного движения на территории МО Усадищенское сельское поселение на 2017-2019г.г"</t>
  </si>
  <si>
    <t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 "Повышение безопасности дорожного движения на территории МО Усадищенское сельское поселение на 2017-2019г.г"</t>
  </si>
  <si>
    <t xml:space="preserve">Муниципальная  программа "Формирование и содержание муниципального имущества на  территории МО Усадищенское сельское поселение на 2017-2019гг."   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</si>
  <si>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 -олховского муниципального района ЛО на 2017-2019 гг."</t>
  </si>
  <si>
    <t xml:space="preserve">Основное мероприятие "Формирование и обеспечение благоприятных условий для создания, развития  и устойчивого функционирования малого и среднего предпринимательства" в рамках муниципальной программы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района" 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</si>
  <si>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 гг."   </t>
  </si>
  <si>
    <t xml:space="preserve">Подпрограмма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 гг."  </t>
  </si>
  <si>
    <t xml:space="preserve"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2017-2019 гг."   </t>
  </si>
  <si>
    <t xml:space="preserve">Подпрограмма  "Развитие культуры в МО Усадищенское сельское поселение Волховского муниципального района ЛО на 2017-2019гг."   </t>
  </si>
  <si>
    <t xml:space="preserve">Основное мероприятие "Сохранение и развитие культурного потенциала в муниципальной программе  "Развитие культуры в МО Усадищенское сельское поселение Волховского муниципального района ЛО на 2017-2019гг."   </t>
  </si>
  <si>
    <t>13 1 01 00170</t>
  </si>
  <si>
    <t>14 1 01 00170</t>
  </si>
  <si>
    <t>На предоставление социальных выплат молодым гажданам(молодым семьям) на жилье</t>
  </si>
  <si>
    <t>100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</si>
  <si>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</si>
  <si>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68 3 01 71340</t>
  </si>
  <si>
    <t>69 3 01 71340</t>
  </si>
  <si>
    <t>800</t>
  </si>
  <si>
    <t xml:space="preserve">На подготовку и проведение мероприятий, посвященных Дню образования ЛО в рамках непрограммных расходов 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</si>
  <si>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</t>
  </si>
  <si>
    <t>68 9 01 60010</t>
  </si>
  <si>
    <t>Сумма
(рублей)</t>
  </si>
  <si>
    <t>1 16 51040 02 0000 140</t>
  </si>
  <si>
    <t>1 17 01050 10 0000 180</t>
  </si>
  <si>
    <t>Невыясненные поступление,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</si>
  <si>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</si>
  <si>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</si>
  <si>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2 02 15001 10 0000 150</t>
  </si>
  <si>
    <t>Дотация бюджетам сельских поселений на выравнивание бюджетной обеспеченности</t>
  </si>
  <si>
    <t>2 02 15002 10 0000 151</t>
  </si>
  <si>
    <t>Дотация бюджетам сельских поселений на поддержку мер по обеспечению сбалансированности бюджетов</t>
  </si>
  <si>
    <t>2 02 20216 10 0000 150</t>
  </si>
  <si>
    <t>2 02 30024 10 0000 150</t>
  </si>
  <si>
    <t>2 02 35118 10 0000 150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</si>
  <si>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</si>
  <si>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</si>
  <si>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2 02 29999 10 0000 150</t>
  </si>
  <si>
    <t>2 02 49999 10 0000 150</t>
  </si>
  <si>
    <t>Прочие межбюджетные трансферты, передаваемые бюджетам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</si>
  <si>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</si>
  <si>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</si>
  <si>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</si>
  <si>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</si>
  <si>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</si>
  <si>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</si>
  <si>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2 02 20299 10 0000 150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</si>
</sst>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?"/>
    <numFmt numFmtId="171" formatCode="_-* #,##0.0_р_._-;\-* #,##0.0_р_._-;_-* &quot;-&quot;?_р_._-;_-@_-"/>
    <numFmt numFmtId="172" formatCode="#,##0.00&quot;р.&quot;"/>
    <numFmt numFmtId="173" formatCode="0.000"/>
    <numFmt numFmtId="174" formatCode="#,##0.0_ ;\-#,##0.0\ "/>
  </numFmts>
  <fonts count="5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sz val="10"/>
      <name val="Calibri"/>
      <family val="2"/>
    </font>
    <font>
      <b/>
      <sz val="11"/>
      <name val="Calibri"/>
      <family val="2"/>
    </font>
    <font>
      <sz val="8"/>
      <name val="Arial Cyr"/>
      <family val="0"/>
    </font>
    <font>
      <sz val="16"/>
      <name val="Arial"/>
      <family val="2"/>
    </font>
    <font>
      <sz val="9"/>
      <name val="Calibri"/>
      <family val="2"/>
    </font>
    <font>
      <sz val="1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hair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164" fontId="1" fillId="24" borderId="10" xfId="0" applyNumberFormat="1" applyFont="1" applyFill="1" applyBorder="1" applyAlignment="1">
      <alignment horizontal="center" vertical="center"/>
    </xf>
    <xf numFmtId="49" fontId="0" fillId="24" borderId="0" xfId="0" applyNumberFormat="1" applyFill="1" applyAlignment="1">
      <alignment/>
    </xf>
    <xf numFmtId="0" fontId="1" fillId="24" borderId="0" xfId="0" applyFont="1" applyFill="1" applyAlignment="1">
      <alignment horizontal="right"/>
    </xf>
    <xf numFmtId="0" fontId="2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1" fillId="24" borderId="11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164" fontId="3" fillId="24" borderId="12" xfId="0" applyNumberFormat="1" applyFon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64" fontId="3" fillId="24" borderId="14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11" xfId="0" applyFont="1" applyFill="1" applyBorder="1" applyAlignment="1">
      <alignment horizontal="left" vertical="top" wrapText="1"/>
    </xf>
    <xf numFmtId="49" fontId="0" fillId="24" borderId="0" xfId="0" applyNumberFormat="1" applyFont="1" applyFill="1" applyAlignment="1">
      <alignment wrapText="1"/>
    </xf>
    <xf numFmtId="2" fontId="0" fillId="24" borderId="0" xfId="0" applyNumberFormat="1" applyFont="1" applyFill="1" applyAlignment="1">
      <alignment/>
    </xf>
    <xf numFmtId="2" fontId="1" fillId="24" borderId="0" xfId="0" applyNumberFormat="1" applyFont="1" applyFill="1" applyBorder="1" applyAlignment="1">
      <alignment horizontal="right"/>
    </xf>
    <xf numFmtId="0" fontId="13" fillId="24" borderId="10" xfId="0" applyFont="1" applyFill="1" applyBorder="1" applyAlignment="1">
      <alignment vertical="center"/>
    </xf>
    <xf numFmtId="49" fontId="13" fillId="24" borderId="16" xfId="0" applyNumberFormat="1" applyFont="1" applyFill="1" applyBorder="1" applyAlignment="1">
      <alignment horizontal="center" vertical="center"/>
    </xf>
    <xf numFmtId="49" fontId="13" fillId="24" borderId="10" xfId="0" applyNumberFormat="1" applyFont="1" applyFill="1" applyBorder="1" applyAlignment="1">
      <alignment horizontal="center" vertical="center"/>
    </xf>
    <xf numFmtId="164" fontId="13" fillId="24" borderId="17" xfId="0" applyNumberFormat="1" applyFont="1" applyFill="1" applyBorder="1" applyAlignment="1">
      <alignment horizontal="center" vertical="center"/>
    </xf>
    <xf numFmtId="0" fontId="13" fillId="24" borderId="18" xfId="54" applyFont="1" applyFill="1" applyBorder="1" applyAlignment="1">
      <alignment vertical="center"/>
      <protection/>
    </xf>
    <xf numFmtId="0" fontId="13" fillId="24" borderId="16" xfId="0" applyFont="1" applyFill="1" applyBorder="1" applyAlignment="1">
      <alignment horizontal="left" wrapText="1"/>
    </xf>
    <xf numFmtId="0" fontId="16" fillId="24" borderId="0" xfId="55" applyFont="1" applyFill="1">
      <alignment/>
      <protection/>
    </xf>
    <xf numFmtId="0" fontId="45" fillId="24" borderId="0" xfId="55" applyFont="1" applyFill="1" applyBorder="1" applyAlignment="1">
      <alignment horizontal="right"/>
      <protection/>
    </xf>
    <xf numFmtId="0" fontId="16" fillId="24" borderId="0" xfId="55" applyFont="1" applyFill="1" applyAlignment="1">
      <alignment/>
      <protection/>
    </xf>
    <xf numFmtId="0" fontId="16" fillId="24" borderId="0" xfId="55" applyFont="1" applyFill="1" applyAlignment="1">
      <alignment vertical="center"/>
      <protection/>
    </xf>
    <xf numFmtId="0" fontId="16" fillId="24" borderId="0" xfId="55" applyFont="1" applyFill="1" applyAlignment="1">
      <alignment horizontal="center" vertical="center"/>
      <protection/>
    </xf>
    <xf numFmtId="0" fontId="45" fillId="24" borderId="0" xfId="55" applyFont="1" applyFill="1" applyAlignment="1">
      <alignment horizontal="left"/>
      <protection/>
    </xf>
    <xf numFmtId="0" fontId="16" fillId="24" borderId="0" xfId="55" applyFont="1" applyFill="1" applyAlignment="1">
      <alignment horizontal="left"/>
      <protection/>
    </xf>
    <xf numFmtId="0" fontId="45" fillId="24" borderId="0" xfId="55" applyFont="1" applyFill="1" applyAlignment="1">
      <alignment horizontal="center" vertical="center"/>
      <protection/>
    </xf>
    <xf numFmtId="171" fontId="9" fillId="24" borderId="19" xfId="70" applyNumberFormat="1" applyFont="1" applyFill="1" applyBorder="1" applyAlignment="1">
      <alignment horizontal="justify" vertical="center" wrapText="1"/>
    </xf>
    <xf numFmtId="0" fontId="16" fillId="24" borderId="0" xfId="55" applyFont="1" applyFill="1" applyAlignment="1">
      <alignment horizontal="center"/>
      <protection/>
    </xf>
    <xf numFmtId="0" fontId="16" fillId="24" borderId="0" xfId="55" applyFont="1" applyFill="1" applyBorder="1">
      <alignment/>
      <protection/>
    </xf>
    <xf numFmtId="43" fontId="9" fillId="24" borderId="20" xfId="70" applyNumberFormat="1" applyFont="1" applyFill="1" applyBorder="1" applyAlignment="1">
      <alignment horizontal="center" vertical="center" wrapText="1"/>
    </xf>
    <xf numFmtId="0" fontId="9" fillId="24" borderId="21" xfId="55" applyFont="1" applyFill="1" applyBorder="1" applyAlignment="1">
      <alignment horizontal="center" vertical="center" wrapText="1"/>
      <protection/>
    </xf>
    <xf numFmtId="49" fontId="9" fillId="24" borderId="20" xfId="70" applyNumberFormat="1" applyFont="1" applyFill="1" applyBorder="1" applyAlignment="1">
      <alignment horizontal="center" vertical="center" wrapText="1"/>
    </xf>
    <xf numFmtId="0" fontId="18" fillId="24" borderId="0" xfId="55" applyFont="1" applyFill="1" applyAlignment="1">
      <alignment horizontal="left"/>
      <protection/>
    </xf>
    <xf numFmtId="0" fontId="19" fillId="24" borderId="0" xfId="55" applyFont="1" applyFill="1" applyAlignment="1">
      <alignment horizontal="left"/>
      <protection/>
    </xf>
    <xf numFmtId="49" fontId="20" fillId="24" borderId="0" xfId="56" applyNumberFormat="1" applyFont="1" applyFill="1" applyBorder="1" applyAlignment="1">
      <alignment horizontal="center" vertical="center" wrapText="1"/>
      <protection/>
    </xf>
    <xf numFmtId="49" fontId="20" fillId="24" borderId="0" xfId="56" applyNumberFormat="1" applyFont="1" applyFill="1" applyBorder="1" applyAlignment="1">
      <alignment horizontal="left" vertical="center" wrapText="1"/>
      <protection/>
    </xf>
    <xf numFmtId="0" fontId="45" fillId="24" borderId="0" xfId="55" applyFont="1" applyFill="1" applyBorder="1" applyAlignment="1">
      <alignment horizontal="left"/>
      <protection/>
    </xf>
    <xf numFmtId="171" fontId="45" fillId="24" borderId="0" xfId="55" applyNumberFormat="1" applyFont="1" applyFill="1" applyAlignment="1">
      <alignment horizontal="left" vertical="center"/>
      <protection/>
    </xf>
    <xf numFmtId="0" fontId="45" fillId="24" borderId="0" xfId="55" applyFont="1" applyFill="1" applyAlignment="1">
      <alignment horizontal="left" vertical="center"/>
      <protection/>
    </xf>
    <xf numFmtId="49" fontId="21" fillId="24" borderId="0" xfId="55" applyNumberFormat="1" applyFont="1" applyFill="1" applyBorder="1" applyAlignment="1">
      <alignment horizontal="center" vertical="top" wrapText="1"/>
      <protection/>
    </xf>
    <xf numFmtId="0" fontId="18" fillId="24" borderId="0" xfId="55" applyFont="1" applyFill="1">
      <alignment/>
      <protection/>
    </xf>
    <xf numFmtId="49" fontId="16" fillId="24" borderId="0" xfId="55" applyNumberFormat="1" applyFont="1" applyFill="1">
      <alignment/>
      <protection/>
    </xf>
    <xf numFmtId="171" fontId="16" fillId="24" borderId="0" xfId="55" applyNumberFormat="1" applyFont="1" applyFill="1">
      <alignment/>
      <protection/>
    </xf>
    <xf numFmtId="0" fontId="16" fillId="24" borderId="0" xfId="55" applyFont="1" applyFill="1" applyAlignment="1">
      <alignment horizontal="left" vertical="center"/>
      <protection/>
    </xf>
    <xf numFmtId="171" fontId="9" fillId="24" borderId="19" xfId="70" applyNumberFormat="1" applyFont="1" applyFill="1" applyBorder="1" applyAlignment="1">
      <alignment horizontal="justify" vertical="center"/>
    </xf>
    <xf numFmtId="0" fontId="45" fillId="24" borderId="0" xfId="55" applyFont="1" applyFill="1">
      <alignment/>
      <protection/>
    </xf>
    <xf numFmtId="0" fontId="9" fillId="24" borderId="18" xfId="53" applyFont="1" applyFill="1" applyBorder="1" applyAlignment="1">
      <alignment horizontal="justify" wrapText="1"/>
      <protection/>
    </xf>
    <xf numFmtId="49" fontId="9" fillId="24" borderId="22" xfId="53" applyNumberFormat="1" applyFont="1" applyFill="1" applyBorder="1" applyAlignment="1">
      <alignment horizontal="center" vertical="center" wrapText="1"/>
      <protection/>
    </xf>
    <xf numFmtId="0" fontId="19" fillId="24" borderId="0" xfId="55" applyFont="1" applyFill="1">
      <alignment/>
      <protection/>
    </xf>
    <xf numFmtId="171" fontId="13" fillId="24" borderId="19" xfId="70" applyNumberFormat="1" applyFont="1" applyFill="1" applyBorder="1" applyAlignment="1">
      <alignment horizontal="justify" vertical="center" wrapText="1"/>
    </xf>
    <xf numFmtId="0" fontId="22" fillId="24" borderId="0" xfId="55" applyFont="1" applyFill="1" applyAlignment="1">
      <alignment horizontal="center" vertical="center"/>
      <protection/>
    </xf>
    <xf numFmtId="171" fontId="16" fillId="24" borderId="0" xfId="55" applyNumberFormat="1" applyFont="1" applyFill="1" applyAlignment="1">
      <alignment horizontal="center" vertical="center"/>
      <protection/>
    </xf>
    <xf numFmtId="49" fontId="9" fillId="24" borderId="23" xfId="53" applyNumberFormat="1" applyFont="1" applyFill="1" applyBorder="1" applyAlignment="1">
      <alignment horizontal="center" vertical="center" wrapText="1"/>
      <protection/>
    </xf>
    <xf numFmtId="171" fontId="9" fillId="24" borderId="23" xfId="53" applyNumberFormat="1" applyFont="1" applyFill="1" applyBorder="1" applyAlignment="1">
      <alignment horizontal="center" vertical="center" wrapText="1"/>
      <protection/>
    </xf>
    <xf numFmtId="0" fontId="23" fillId="24" borderId="0" xfId="55" applyFont="1" applyFill="1" applyAlignment="1">
      <alignment horizontal="left"/>
      <protection/>
    </xf>
    <xf numFmtId="0" fontId="16" fillId="24" borderId="0" xfId="55" applyFont="1" applyFill="1" applyBorder="1" applyAlignment="1">
      <alignment horizontal="left"/>
      <protection/>
    </xf>
    <xf numFmtId="0" fontId="9" fillId="24" borderId="0" xfId="55" applyFont="1" applyFill="1" applyBorder="1" applyAlignment="1">
      <alignment horizontal="left" vertical="top" wrapText="1"/>
      <protection/>
    </xf>
    <xf numFmtId="0" fontId="18" fillId="24" borderId="0" xfId="55" applyFont="1" applyFill="1" applyBorder="1">
      <alignment/>
      <protection/>
    </xf>
    <xf numFmtId="0" fontId="18" fillId="24" borderId="0" xfId="55" applyFont="1" applyFill="1" applyAlignment="1">
      <alignment horizontal="center" vertical="center"/>
      <protection/>
    </xf>
    <xf numFmtId="49" fontId="12" fillId="24" borderId="23" xfId="53" applyNumberFormat="1" applyFont="1" applyFill="1" applyBorder="1" applyAlignment="1">
      <alignment horizontal="center" vertical="center" wrapText="1"/>
      <protection/>
    </xf>
    <xf numFmtId="2" fontId="11" fillId="24" borderId="17" xfId="55" applyNumberFormat="1" applyFont="1" applyFill="1" applyBorder="1" applyAlignment="1">
      <alignment horizontal="center" vertical="top" wrapText="1"/>
      <protection/>
    </xf>
    <xf numFmtId="43" fontId="16" fillId="24" borderId="0" xfId="70" applyFont="1" applyFill="1" applyAlignment="1">
      <alignment vertical="center"/>
    </xf>
    <xf numFmtId="43" fontId="13" fillId="24" borderId="0" xfId="70" applyFont="1" applyFill="1" applyAlignment="1">
      <alignment horizontal="right" vertical="center"/>
    </xf>
    <xf numFmtId="49" fontId="4" fillId="24" borderId="24" xfId="53" applyNumberFormat="1" applyFont="1" applyFill="1" applyBorder="1" applyAlignment="1">
      <alignment horizontal="center" vertical="top" wrapText="1"/>
      <protection/>
    </xf>
    <xf numFmtId="49" fontId="4" fillId="24" borderId="25" xfId="53" applyNumberFormat="1" applyFont="1" applyFill="1" applyBorder="1" applyAlignment="1">
      <alignment horizontal="center" vertical="top" wrapText="1"/>
      <protection/>
    </xf>
    <xf numFmtId="164" fontId="12" fillId="24" borderId="12" xfId="70" applyNumberFormat="1" applyFont="1" applyFill="1" applyBorder="1" applyAlignment="1">
      <alignment horizontal="center" wrapText="1"/>
    </xf>
    <xf numFmtId="164" fontId="13" fillId="24" borderId="10" xfId="70" applyNumberFormat="1" applyFont="1" applyFill="1" applyBorder="1" applyAlignment="1">
      <alignment horizontal="center" wrapText="1"/>
    </xf>
    <xf numFmtId="164" fontId="12" fillId="24" borderId="10" xfId="70" applyNumberFormat="1" applyFont="1" applyFill="1" applyBorder="1" applyAlignment="1">
      <alignment horizontal="center" wrapText="1"/>
    </xf>
    <xf numFmtId="49" fontId="13" fillId="24" borderId="26" xfId="53" applyNumberFormat="1" applyFont="1" applyFill="1" applyBorder="1" applyAlignment="1">
      <alignment horizontal="center" wrapText="1"/>
      <protection/>
    </xf>
    <xf numFmtId="49" fontId="9" fillId="24" borderId="16" xfId="56" applyNumberFormat="1" applyFont="1" applyFill="1" applyBorder="1" applyAlignment="1">
      <alignment horizontal="left" vertical="top" wrapText="1"/>
      <protection/>
    </xf>
    <xf numFmtId="0" fontId="12" fillId="24" borderId="0" xfId="55" applyFont="1" applyFill="1" applyAlignment="1">
      <alignment horizontal="left"/>
      <protection/>
    </xf>
    <xf numFmtId="0" fontId="13" fillId="24" borderId="0" xfId="55" applyFont="1" applyFill="1" applyAlignment="1">
      <alignment horizontal="left"/>
      <protection/>
    </xf>
    <xf numFmtId="164" fontId="13" fillId="24" borderId="0" xfId="55" applyNumberFormat="1" applyFont="1" applyFill="1" applyAlignment="1">
      <alignment horizontal="left"/>
      <protection/>
    </xf>
    <xf numFmtId="0" fontId="14" fillId="24" borderId="18" xfId="53" applyFont="1" applyFill="1" applyBorder="1" applyAlignment="1">
      <alignment horizontal="justify" wrapText="1"/>
      <protection/>
    </xf>
    <xf numFmtId="49" fontId="14" fillId="24" borderId="12" xfId="53" applyNumberFormat="1" applyFont="1" applyFill="1" applyBorder="1" applyAlignment="1">
      <alignment horizontal="center" vertical="center" wrapText="1"/>
      <protection/>
    </xf>
    <xf numFmtId="49" fontId="9" fillId="24" borderId="12" xfId="53" applyNumberFormat="1" applyFont="1" applyFill="1" applyBorder="1" applyAlignment="1">
      <alignment horizontal="center" vertical="center" wrapText="1"/>
      <protection/>
    </xf>
    <xf numFmtId="164" fontId="13" fillId="24" borderId="12" xfId="70" applyNumberFormat="1" applyFont="1" applyFill="1" applyBorder="1" applyAlignment="1">
      <alignment horizontal="center" wrapText="1"/>
    </xf>
    <xf numFmtId="49" fontId="12" fillId="24" borderId="27" xfId="53" applyNumberFormat="1" applyFont="1" applyFill="1" applyBorder="1" applyAlignment="1">
      <alignment horizontal="center" vertical="center" wrapText="1"/>
      <protection/>
    </xf>
    <xf numFmtId="49" fontId="13" fillId="24" borderId="27" xfId="53" applyNumberFormat="1" applyFont="1" applyFill="1" applyBorder="1" applyAlignment="1">
      <alignment horizontal="center" vertical="center" wrapText="1"/>
      <protection/>
    </xf>
    <xf numFmtId="164" fontId="13" fillId="24" borderId="10" xfId="70" applyNumberFormat="1" applyFont="1" applyFill="1" applyBorder="1" applyAlignment="1">
      <alignment horizontal="center" vertical="center" wrapText="1"/>
    </xf>
    <xf numFmtId="49" fontId="13" fillId="24" borderId="10" xfId="53" applyNumberFormat="1" applyFont="1" applyFill="1" applyBorder="1" applyAlignment="1">
      <alignment horizontal="center" vertical="center" wrapText="1"/>
      <protection/>
    </xf>
    <xf numFmtId="49" fontId="9" fillId="24" borderId="10" xfId="53" applyNumberFormat="1" applyFont="1" applyFill="1" applyBorder="1" applyAlignment="1">
      <alignment horizontal="center" vertical="center" wrapText="1"/>
      <protection/>
    </xf>
    <xf numFmtId="49" fontId="9" fillId="24" borderId="28" xfId="53" applyNumberFormat="1" applyFont="1" applyFill="1" applyBorder="1" applyAlignment="1">
      <alignment horizontal="center" vertical="center" wrapText="1"/>
      <protection/>
    </xf>
    <xf numFmtId="49" fontId="9" fillId="24" borderId="17" xfId="53" applyNumberFormat="1" applyFont="1" applyFill="1" applyBorder="1" applyAlignment="1">
      <alignment horizontal="center" vertical="center" wrapText="1"/>
      <protection/>
    </xf>
    <xf numFmtId="0" fontId="9" fillId="24" borderId="12" xfId="53" applyFont="1" applyFill="1" applyBorder="1" applyAlignment="1">
      <alignment horizontal="justify" wrapText="1"/>
      <protection/>
    </xf>
    <xf numFmtId="164" fontId="12" fillId="24" borderId="25" xfId="70" applyNumberFormat="1" applyFont="1" applyFill="1" applyBorder="1" applyAlignment="1">
      <alignment horizontal="center" wrapText="1"/>
    </xf>
    <xf numFmtId="49" fontId="14" fillId="24" borderId="29" xfId="53" applyNumberFormat="1" applyFont="1" applyFill="1" applyBorder="1" applyAlignment="1">
      <alignment horizontal="center" vertical="center" wrapText="1"/>
      <protection/>
    </xf>
    <xf numFmtId="49" fontId="12" fillId="24" borderId="0" xfId="53" applyNumberFormat="1" applyFont="1" applyFill="1" applyBorder="1" applyAlignment="1">
      <alignment horizontal="center" wrapText="1"/>
      <protection/>
    </xf>
    <xf numFmtId="164" fontId="12" fillId="24" borderId="12" xfId="70" applyNumberFormat="1" applyFont="1" applyFill="1" applyBorder="1" applyAlignment="1">
      <alignment horizontal="center" vertical="center"/>
    </xf>
    <xf numFmtId="49" fontId="9" fillId="24" borderId="27" xfId="53" applyNumberFormat="1" applyFont="1" applyFill="1" applyBorder="1" applyAlignment="1">
      <alignment horizontal="center" vertical="center" wrapText="1"/>
      <protection/>
    </xf>
    <xf numFmtId="49" fontId="12" fillId="24" borderId="26" xfId="53" applyNumberFormat="1" applyFont="1" applyFill="1" applyBorder="1" applyAlignment="1">
      <alignment horizontal="center" wrapText="1"/>
      <protection/>
    </xf>
    <xf numFmtId="164" fontId="13" fillId="24" borderId="10" xfId="70" applyNumberFormat="1" applyFont="1" applyFill="1" applyBorder="1" applyAlignment="1">
      <alignment horizontal="center" vertical="center"/>
    </xf>
    <xf numFmtId="49" fontId="13" fillId="24" borderId="27" xfId="53" applyNumberFormat="1" applyFont="1" applyFill="1" applyBorder="1" applyAlignment="1">
      <alignment horizontal="center" wrapText="1"/>
      <protection/>
    </xf>
    <xf numFmtId="49" fontId="14" fillId="24" borderId="27" xfId="53" applyNumberFormat="1" applyFont="1" applyFill="1" applyBorder="1" applyAlignment="1">
      <alignment horizontal="center" vertical="center" wrapText="1"/>
      <protection/>
    </xf>
    <xf numFmtId="49" fontId="9" fillId="24" borderId="30" xfId="56" applyNumberFormat="1" applyFont="1" applyFill="1" applyBorder="1" applyAlignment="1">
      <alignment horizontal="left" vertical="center" wrapText="1"/>
      <protection/>
    </xf>
    <xf numFmtId="49" fontId="13" fillId="24" borderId="11" xfId="53" applyNumberFormat="1" applyFont="1" applyFill="1" applyBorder="1" applyAlignment="1">
      <alignment horizontal="center" wrapText="1"/>
      <protection/>
    </xf>
    <xf numFmtId="0" fontId="9" fillId="24" borderId="16" xfId="53" applyFont="1" applyFill="1" applyBorder="1" applyAlignment="1">
      <alignment horizontal="justify"/>
      <protection/>
    </xf>
    <xf numFmtId="0" fontId="14" fillId="24" borderId="16" xfId="53" applyFont="1" applyFill="1" applyBorder="1" applyAlignment="1">
      <alignment horizontal="justify"/>
      <protection/>
    </xf>
    <xf numFmtId="49" fontId="12" fillId="24" borderId="11" xfId="53" applyNumberFormat="1" applyFont="1" applyFill="1" applyBorder="1" applyAlignment="1">
      <alignment horizontal="center" wrapText="1"/>
      <protection/>
    </xf>
    <xf numFmtId="0" fontId="13" fillId="24" borderId="0" xfId="55" applyFont="1" applyFill="1">
      <alignment/>
      <protection/>
    </xf>
    <xf numFmtId="49" fontId="12" fillId="24" borderId="13" xfId="53" applyNumberFormat="1" applyFont="1" applyFill="1" applyBorder="1" applyAlignment="1">
      <alignment horizontal="center" wrapText="1"/>
      <protection/>
    </xf>
    <xf numFmtId="0" fontId="45" fillId="24" borderId="0" xfId="55" applyFont="1" applyFill="1" applyAlignment="1">
      <alignment horizontal="right"/>
      <protection/>
    </xf>
    <xf numFmtId="0" fontId="11" fillId="24" borderId="0" xfId="55" applyFont="1" applyFill="1" applyAlignment="1">
      <alignment horizontal="center"/>
      <protection/>
    </xf>
    <xf numFmtId="0" fontId="17" fillId="24" borderId="0" xfId="55" applyFont="1" applyFill="1" applyAlignment="1">
      <alignment horizontal="center"/>
      <protection/>
    </xf>
    <xf numFmtId="171" fontId="12" fillId="24" borderId="19" xfId="70" applyNumberFormat="1" applyFont="1" applyFill="1" applyBorder="1" applyAlignment="1">
      <alignment horizontal="center" vertical="justify" wrapText="1"/>
    </xf>
    <xf numFmtId="171" fontId="12" fillId="24" borderId="19" xfId="70" applyNumberFormat="1" applyFont="1" applyFill="1" applyBorder="1" applyAlignment="1">
      <alignment horizontal="justify" vertical="center" wrapText="1"/>
    </xf>
    <xf numFmtId="171" fontId="14" fillId="24" borderId="19" xfId="70" applyNumberFormat="1" applyFont="1" applyFill="1" applyBorder="1" applyAlignment="1">
      <alignment horizontal="justify" vertical="center" wrapText="1"/>
    </xf>
    <xf numFmtId="49" fontId="14" fillId="24" borderId="23" xfId="53" applyNumberFormat="1" applyFont="1" applyFill="1" applyBorder="1" applyAlignment="1">
      <alignment horizontal="center" vertical="center" wrapText="1"/>
      <protection/>
    </xf>
    <xf numFmtId="49" fontId="12" fillId="24" borderId="22" xfId="53" applyNumberFormat="1" applyFont="1" applyFill="1" applyBorder="1" applyAlignment="1">
      <alignment horizontal="left" vertical="center" wrapText="1"/>
      <protection/>
    </xf>
    <xf numFmtId="49" fontId="11" fillId="24" borderId="31" xfId="53" applyNumberFormat="1" applyFont="1" applyFill="1" applyBorder="1" applyAlignment="1">
      <alignment vertical="center" wrapText="1"/>
      <protection/>
    </xf>
    <xf numFmtId="49" fontId="9" fillId="24" borderId="32" xfId="56" applyNumberFormat="1" applyFont="1" applyFill="1" applyBorder="1" applyAlignment="1">
      <alignment horizontal="left" vertical="center" wrapText="1"/>
      <protection/>
    </xf>
    <xf numFmtId="49" fontId="15" fillId="24" borderId="31" xfId="53" applyNumberFormat="1" applyFont="1" applyFill="1" applyBorder="1" applyAlignment="1">
      <alignment vertical="center" wrapText="1"/>
      <protection/>
    </xf>
    <xf numFmtId="171" fontId="14" fillId="24" borderId="19" xfId="70" applyNumberFormat="1" applyFont="1" applyFill="1" applyBorder="1" applyAlignment="1">
      <alignment horizontal="justify" vertical="center"/>
    </xf>
    <xf numFmtId="0" fontId="11" fillId="24" borderId="16" xfId="53" applyFont="1" applyFill="1" applyBorder="1" applyAlignment="1">
      <alignment vertical="center"/>
      <protection/>
    </xf>
    <xf numFmtId="0" fontId="12" fillId="24" borderId="16" xfId="53" applyFont="1" applyFill="1" applyBorder="1" applyAlignment="1">
      <alignment vertical="center"/>
      <protection/>
    </xf>
    <xf numFmtId="49" fontId="13" fillId="24" borderId="23" xfId="53" applyNumberFormat="1" applyFont="1" applyFill="1" applyBorder="1" applyAlignment="1">
      <alignment horizontal="center" vertical="center" wrapText="1"/>
      <protection/>
    </xf>
    <xf numFmtId="0" fontId="9" fillId="24" borderId="16" xfId="53" applyFont="1" applyFill="1" applyBorder="1" applyAlignment="1">
      <alignment vertical="center" wrapText="1"/>
      <protection/>
    </xf>
    <xf numFmtId="49" fontId="9" fillId="24" borderId="33" xfId="53" applyNumberFormat="1" applyFont="1" applyFill="1" applyBorder="1" applyAlignment="1">
      <alignment horizontal="center" vertical="center" wrapText="1"/>
      <protection/>
    </xf>
    <xf numFmtId="171" fontId="9" fillId="24" borderId="34" xfId="70" applyNumberFormat="1" applyFont="1" applyFill="1" applyBorder="1" applyAlignment="1">
      <alignment horizontal="justify" vertical="center" wrapText="1"/>
    </xf>
    <xf numFmtId="49" fontId="9" fillId="24" borderId="35" xfId="53" applyNumberFormat="1" applyFont="1" applyFill="1" applyBorder="1" applyAlignment="1">
      <alignment horizontal="center" vertical="center" wrapText="1"/>
      <protection/>
    </xf>
    <xf numFmtId="0" fontId="13" fillId="24" borderId="0" xfId="55" applyFont="1" applyFill="1" applyAlignment="1">
      <alignment wrapText="1"/>
      <protection/>
    </xf>
    <xf numFmtId="0" fontId="13" fillId="24" borderId="0" xfId="55" applyFont="1" applyFill="1" applyAlignment="1">
      <alignment vertical="center"/>
      <protection/>
    </xf>
    <xf numFmtId="173" fontId="13" fillId="24" borderId="0" xfId="55" applyNumberFormat="1" applyFont="1" applyFill="1" applyAlignment="1">
      <alignment wrapText="1"/>
      <protection/>
    </xf>
    <xf numFmtId="49" fontId="13" fillId="24" borderId="0" xfId="55" applyNumberFormat="1" applyFont="1" applyFill="1" applyAlignment="1">
      <alignment horizontal="left"/>
      <protection/>
    </xf>
    <xf numFmtId="164" fontId="13" fillId="24" borderId="0" xfId="55" applyNumberFormat="1" applyFont="1" applyFill="1">
      <alignment/>
      <protection/>
    </xf>
    <xf numFmtId="164" fontId="13" fillId="24" borderId="0" xfId="70" applyNumberFormat="1" applyFont="1" applyFill="1" applyAlignment="1">
      <alignment vertical="center"/>
    </xf>
    <xf numFmtId="164" fontId="9" fillId="24" borderId="0" xfId="70" applyNumberFormat="1" applyFont="1" applyFill="1" applyAlignment="1">
      <alignment vertical="center"/>
    </xf>
    <xf numFmtId="171" fontId="13" fillId="24" borderId="0" xfId="55" applyNumberFormat="1" applyFont="1" applyFill="1">
      <alignment/>
      <protection/>
    </xf>
    <xf numFmtId="43" fontId="13" fillId="24" borderId="0" xfId="70" applyFont="1" applyFill="1" applyAlignment="1">
      <alignment vertical="center"/>
    </xf>
    <xf numFmtId="0" fontId="13" fillId="24" borderId="0" xfId="55" applyFont="1" applyFill="1" applyAlignment="1">
      <alignment horizontal="center" vertical="center"/>
      <protection/>
    </xf>
    <xf numFmtId="0" fontId="45" fillId="24" borderId="0" xfId="0" applyFont="1" applyFill="1" applyBorder="1" applyAlignment="1">
      <alignment horizontal="right"/>
    </xf>
    <xf numFmtId="0" fontId="9" fillId="24" borderId="22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horizontal="center" vertical="center" wrapText="1"/>
    </xf>
    <xf numFmtId="0" fontId="9" fillId="24" borderId="31" xfId="0" applyFont="1" applyFill="1" applyBorder="1" applyAlignment="1">
      <alignment horizontal="left" vertical="top" wrapText="1"/>
    </xf>
    <xf numFmtId="49" fontId="9" fillId="24" borderId="23" xfId="0" applyNumberFormat="1" applyFont="1" applyFill="1" applyBorder="1" applyAlignment="1">
      <alignment horizontal="center" vertical="center" wrapText="1"/>
    </xf>
    <xf numFmtId="49" fontId="14" fillId="24" borderId="22" xfId="0" applyNumberFormat="1" applyFont="1" applyFill="1" applyBorder="1" applyAlignment="1">
      <alignment horizontal="center" vertical="center" wrapText="1"/>
    </xf>
    <xf numFmtId="49" fontId="9" fillId="24" borderId="22" xfId="0" applyNumberFormat="1" applyFont="1" applyFill="1" applyBorder="1" applyAlignment="1">
      <alignment horizontal="center" vertical="center" wrapText="1"/>
    </xf>
    <xf numFmtId="0" fontId="14" fillId="24" borderId="31" xfId="0" applyFont="1" applyFill="1" applyBorder="1" applyAlignment="1">
      <alignment vertical="center" wrapText="1"/>
    </xf>
    <xf numFmtId="0" fontId="14" fillId="24" borderId="31" xfId="0" applyFont="1" applyFill="1" applyBorder="1" applyAlignment="1">
      <alignment horizontal="left" vertical="top" wrapText="1"/>
    </xf>
    <xf numFmtId="172" fontId="9" fillId="24" borderId="31" xfId="0" applyNumberFormat="1" applyFont="1" applyFill="1" applyBorder="1" applyAlignment="1">
      <alignment horizontal="left" vertical="top" wrapText="1"/>
    </xf>
    <xf numFmtId="0" fontId="14" fillId="24" borderId="16" xfId="0" applyFont="1" applyFill="1" applyBorder="1" applyAlignment="1">
      <alignment horizontal="left" vertical="top" wrapText="1"/>
    </xf>
    <xf numFmtId="0" fontId="9" fillId="24" borderId="16" xfId="0" applyFont="1" applyFill="1" applyBorder="1" applyAlignment="1">
      <alignment horizontal="left" vertical="top" wrapText="1"/>
    </xf>
    <xf numFmtId="49" fontId="9" fillId="24" borderId="22" xfId="0" applyNumberFormat="1" applyFont="1" applyFill="1" applyBorder="1" applyAlignment="1">
      <alignment horizontal="center" vertical="center"/>
    </xf>
    <xf numFmtId="0" fontId="9" fillId="24" borderId="31" xfId="0" applyFont="1" applyFill="1" applyBorder="1" applyAlignment="1">
      <alignment vertical="center" wrapText="1"/>
    </xf>
    <xf numFmtId="49" fontId="9" fillId="24" borderId="20" xfId="0" applyNumberFormat="1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left" wrapText="1"/>
    </xf>
    <xf numFmtId="0" fontId="45" fillId="24" borderId="0" xfId="0" applyFont="1" applyFill="1" applyAlignment="1">
      <alignment/>
    </xf>
    <xf numFmtId="0" fontId="45" fillId="24" borderId="0" xfId="0" applyFont="1" applyFill="1" applyAlignment="1">
      <alignment horizontal="right"/>
    </xf>
    <xf numFmtId="49" fontId="4" fillId="24" borderId="36" xfId="0" applyNumberFormat="1" applyFont="1" applyFill="1" applyBorder="1" applyAlignment="1">
      <alignment horizontal="center" vertical="center" wrapText="1"/>
    </xf>
    <xf numFmtId="49" fontId="11" fillId="24" borderId="37" xfId="0" applyNumberFormat="1" applyFont="1" applyFill="1" applyBorder="1" applyAlignment="1">
      <alignment horizontal="center" vertical="top" wrapText="1"/>
    </xf>
    <xf numFmtId="170" fontId="11" fillId="24" borderId="19" xfId="0" applyNumberFormat="1" applyFont="1" applyFill="1" applyBorder="1" applyAlignment="1">
      <alignment horizontal="center" vertical="top" wrapText="1"/>
    </xf>
    <xf numFmtId="49" fontId="12" fillId="24" borderId="31" xfId="0" applyNumberFormat="1" applyFont="1" applyFill="1" applyBorder="1" applyAlignment="1">
      <alignment horizontal="left" vertical="center" wrapText="1"/>
    </xf>
    <xf numFmtId="49" fontId="12" fillId="24" borderId="22" xfId="0" applyNumberFormat="1" applyFont="1" applyFill="1" applyBorder="1" applyAlignment="1">
      <alignment horizontal="center" vertical="center" wrapText="1"/>
    </xf>
    <xf numFmtId="0" fontId="12" fillId="24" borderId="31" xfId="0" applyFont="1" applyFill="1" applyBorder="1" applyAlignment="1">
      <alignment horizontal="left" vertical="top" wrapText="1"/>
    </xf>
    <xf numFmtId="0" fontId="12" fillId="24" borderId="23" xfId="0" applyFont="1" applyFill="1" applyBorder="1" applyAlignment="1">
      <alignment horizontal="center" vertical="center" wrapText="1"/>
    </xf>
    <xf numFmtId="49" fontId="14" fillId="24" borderId="31" xfId="0" applyNumberFormat="1" applyFont="1" applyFill="1" applyBorder="1" applyAlignment="1">
      <alignment horizontal="left" vertical="center" wrapText="1"/>
    </xf>
    <xf numFmtId="0" fontId="14" fillId="24" borderId="22" xfId="0" applyFont="1" applyFill="1" applyBorder="1" applyAlignment="1">
      <alignment horizontal="center" vertical="center" wrapText="1"/>
    </xf>
    <xf numFmtId="172" fontId="14" fillId="24" borderId="31" xfId="0" applyNumberFormat="1" applyFont="1" applyFill="1" applyBorder="1" applyAlignment="1">
      <alignment horizontal="left" vertical="top" wrapText="1"/>
    </xf>
    <xf numFmtId="49" fontId="14" fillId="24" borderId="31" xfId="0" applyNumberFormat="1" applyFont="1" applyFill="1" applyBorder="1" applyAlignment="1">
      <alignment horizontal="left" vertical="top" wrapText="1"/>
    </xf>
    <xf numFmtId="0" fontId="9" fillId="24" borderId="31" xfId="0" applyFont="1" applyFill="1" applyBorder="1" applyAlignment="1">
      <alignment horizontal="left" wrapText="1"/>
    </xf>
    <xf numFmtId="49" fontId="14" fillId="24" borderId="31" xfId="0" applyNumberFormat="1" applyFont="1" applyFill="1" applyBorder="1" applyAlignment="1">
      <alignment horizontal="left" wrapText="1"/>
    </xf>
    <xf numFmtId="172" fontId="14" fillId="24" borderId="31" xfId="0" applyNumberFormat="1" applyFont="1" applyFill="1" applyBorder="1" applyAlignment="1">
      <alignment horizontal="left" wrapText="1"/>
    </xf>
    <xf numFmtId="172" fontId="11" fillId="24" borderId="31" xfId="0" applyNumberFormat="1" applyFont="1" applyFill="1" applyBorder="1" applyAlignment="1">
      <alignment horizontal="left" vertical="top" wrapText="1"/>
    </xf>
    <xf numFmtId="0" fontId="14" fillId="24" borderId="23" xfId="0" applyFont="1" applyFill="1" applyBorder="1" applyAlignment="1">
      <alignment horizontal="center" vertical="center" wrapText="1"/>
    </xf>
    <xf numFmtId="49" fontId="14" fillId="24" borderId="22" xfId="0" applyNumberFormat="1" applyFont="1" applyFill="1" applyBorder="1" applyAlignment="1">
      <alignment horizontal="center" vertical="center"/>
    </xf>
    <xf numFmtId="49" fontId="13" fillId="24" borderId="22" xfId="0" applyNumberFormat="1" applyFont="1" applyFill="1" applyBorder="1" applyAlignment="1">
      <alignment horizontal="center" vertical="center" wrapText="1"/>
    </xf>
    <xf numFmtId="49" fontId="13" fillId="24" borderId="22" xfId="0" applyNumberFormat="1" applyFont="1" applyFill="1" applyBorder="1" applyAlignment="1">
      <alignment horizontal="center" vertical="center"/>
    </xf>
    <xf numFmtId="0" fontId="14" fillId="24" borderId="31" xfId="0" applyFont="1" applyFill="1" applyBorder="1" applyAlignment="1">
      <alignment wrapText="1"/>
    </xf>
    <xf numFmtId="49" fontId="12" fillId="24" borderId="22" xfId="0" applyNumberFormat="1" applyFont="1" applyFill="1" applyBorder="1" applyAlignment="1">
      <alignment horizontal="center" vertical="center"/>
    </xf>
    <xf numFmtId="49" fontId="14" fillId="24" borderId="20" xfId="0" applyNumberFormat="1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vertical="center"/>
    </xf>
    <xf numFmtId="0" fontId="9" fillId="24" borderId="31" xfId="0" applyFont="1" applyFill="1" applyBorder="1" applyAlignment="1">
      <alignment wrapText="1"/>
    </xf>
    <xf numFmtId="0" fontId="9" fillId="24" borderId="22" xfId="0" applyFont="1" applyFill="1" applyBorder="1" applyAlignment="1">
      <alignment vertical="center"/>
    </xf>
    <xf numFmtId="49" fontId="11" fillId="24" borderId="31" xfId="0" applyNumberFormat="1" applyFont="1" applyFill="1" applyBorder="1" applyAlignment="1">
      <alignment horizontal="left" vertical="center" wrapText="1"/>
    </xf>
    <xf numFmtId="0" fontId="12" fillId="24" borderId="31" xfId="0" applyFont="1" applyFill="1" applyBorder="1" applyAlignment="1">
      <alignment vertical="center" wrapText="1"/>
    </xf>
    <xf numFmtId="0" fontId="12" fillId="24" borderId="22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6" fillId="24" borderId="22" xfId="0" applyFont="1" applyFill="1" applyBorder="1" applyAlignment="1">
      <alignment horizontal="center" vertical="center"/>
    </xf>
    <xf numFmtId="0" fontId="14" fillId="24" borderId="31" xfId="0" applyFont="1" applyFill="1" applyBorder="1" applyAlignment="1">
      <alignment horizontal="left" wrapText="1"/>
    </xf>
    <xf numFmtId="0" fontId="9" fillId="24" borderId="38" xfId="0" applyFont="1" applyFill="1" applyBorder="1" applyAlignment="1">
      <alignment horizontal="left" wrapText="1"/>
    </xf>
    <xf numFmtId="0" fontId="9" fillId="24" borderId="22" xfId="0" applyFont="1" applyFill="1" applyBorder="1" applyAlignment="1">
      <alignment horizontal="center" vertical="center"/>
    </xf>
    <xf numFmtId="49" fontId="9" fillId="24" borderId="22" xfId="0" applyNumberFormat="1" applyFont="1" applyFill="1" applyBorder="1" applyAlignment="1">
      <alignment horizontal="left" vertical="top" wrapText="1"/>
    </xf>
    <xf numFmtId="0" fontId="14" fillId="24" borderId="31" xfId="0" applyNumberFormat="1" applyFont="1" applyFill="1" applyBorder="1" applyAlignment="1">
      <alignment horizontal="left" vertical="top" wrapText="1"/>
    </xf>
    <xf numFmtId="0" fontId="9" fillId="24" borderId="23" xfId="0" applyFont="1" applyFill="1" applyBorder="1" applyAlignment="1">
      <alignment horizontal="center" vertical="center"/>
    </xf>
    <xf numFmtId="49" fontId="9" fillId="24" borderId="39" xfId="0" applyNumberFormat="1" applyFont="1" applyFill="1" applyBorder="1" applyAlignment="1">
      <alignment horizontal="center" vertical="center"/>
    </xf>
    <xf numFmtId="49" fontId="9" fillId="24" borderId="20" xfId="0" applyNumberFormat="1" applyFont="1" applyFill="1" applyBorder="1" applyAlignment="1">
      <alignment horizontal="center" vertical="center" wrapText="1"/>
    </xf>
    <xf numFmtId="0" fontId="9" fillId="24" borderId="31" xfId="0" applyFont="1" applyFill="1" applyBorder="1" applyAlignment="1">
      <alignment vertical="top" wrapText="1"/>
    </xf>
    <xf numFmtId="0" fontId="9" fillId="24" borderId="31" xfId="0" applyFont="1" applyFill="1" applyBorder="1" applyAlignment="1">
      <alignment horizontal="justify" wrapText="1"/>
    </xf>
    <xf numFmtId="0" fontId="9" fillId="24" borderId="38" xfId="0" applyFont="1" applyFill="1" applyBorder="1" applyAlignment="1">
      <alignment wrapText="1"/>
    </xf>
    <xf numFmtId="0" fontId="14" fillId="24" borderId="16" xfId="0" applyFont="1" applyFill="1" applyBorder="1" applyAlignment="1">
      <alignment horizontal="left" wrapText="1"/>
    </xf>
    <xf numFmtId="0" fontId="9" fillId="24" borderId="31" xfId="0" applyFont="1" applyFill="1" applyBorder="1" applyAlignment="1">
      <alignment horizontal="left" vertical="center" wrapText="1"/>
    </xf>
    <xf numFmtId="171" fontId="4" fillId="24" borderId="40" xfId="0" applyNumberFormat="1" applyFont="1" applyFill="1" applyBorder="1" applyAlignment="1">
      <alignment horizontal="justify" vertical="center" wrapText="1"/>
    </xf>
    <xf numFmtId="0" fontId="1" fillId="24" borderId="0" xfId="55" applyFont="1" applyFill="1" applyAlignment="1">
      <alignment horizontal="right"/>
      <protection/>
    </xf>
    <xf numFmtId="49" fontId="4" fillId="24" borderId="41" xfId="55" applyNumberFormat="1" applyFont="1" applyFill="1" applyBorder="1" applyAlignment="1">
      <alignment horizontal="center" vertical="center" wrapText="1"/>
      <protection/>
    </xf>
    <xf numFmtId="49" fontId="4" fillId="24" borderId="42" xfId="55" applyNumberFormat="1" applyFont="1" applyFill="1" applyBorder="1" applyAlignment="1">
      <alignment horizontal="center" vertical="center" wrapText="1"/>
      <protection/>
    </xf>
    <xf numFmtId="49" fontId="11" fillId="24" borderId="43" xfId="55" applyNumberFormat="1" applyFont="1" applyFill="1" applyBorder="1" applyAlignment="1">
      <alignment horizontal="center" vertical="top" wrapText="1"/>
      <protection/>
    </xf>
    <xf numFmtId="170" fontId="11" fillId="24" borderId="44" xfId="55" applyNumberFormat="1" applyFont="1" applyFill="1" applyBorder="1" applyAlignment="1">
      <alignment horizontal="center" vertical="top" wrapText="1"/>
      <protection/>
    </xf>
    <xf numFmtId="0" fontId="14" fillId="24" borderId="22" xfId="55" applyNumberFormat="1" applyFont="1" applyFill="1" applyBorder="1" applyAlignment="1">
      <alignment horizontal="center" vertical="center" wrapText="1"/>
      <protection/>
    </xf>
    <xf numFmtId="0" fontId="9" fillId="24" borderId="31" xfId="55" applyFont="1" applyFill="1" applyBorder="1" applyAlignment="1">
      <alignment horizontal="left" vertical="top" wrapText="1"/>
      <protection/>
    </xf>
    <xf numFmtId="0" fontId="14" fillId="24" borderId="16" xfId="55" applyFont="1" applyFill="1" applyBorder="1" applyAlignment="1">
      <alignment horizontal="left" vertical="top" wrapText="1"/>
      <protection/>
    </xf>
    <xf numFmtId="0" fontId="9" fillId="24" borderId="16" xfId="55" applyFont="1" applyFill="1" applyBorder="1" applyAlignment="1">
      <alignment horizontal="left" vertical="top" wrapText="1"/>
      <protection/>
    </xf>
    <xf numFmtId="0" fontId="9" fillId="24" borderId="16" xfId="55" applyFont="1" applyFill="1" applyBorder="1" applyAlignment="1">
      <alignment horizontal="left" wrapText="1"/>
      <protection/>
    </xf>
    <xf numFmtId="0" fontId="45" fillId="24" borderId="0" xfId="55" applyFont="1" applyFill="1" applyAlignment="1">
      <alignment/>
      <protection/>
    </xf>
    <xf numFmtId="0" fontId="4" fillId="24" borderId="45" xfId="55" applyFont="1" applyFill="1" applyBorder="1" applyAlignment="1">
      <alignment vertical="center" wrapText="1"/>
      <protection/>
    </xf>
    <xf numFmtId="0" fontId="4" fillId="24" borderId="46" xfId="55" applyNumberFormat="1" applyFont="1" applyFill="1" applyBorder="1" applyAlignment="1">
      <alignment horizontal="center" vertical="center" wrapText="1"/>
      <protection/>
    </xf>
    <xf numFmtId="49" fontId="11" fillId="24" borderId="46" xfId="55" applyNumberFormat="1" applyFont="1" applyFill="1" applyBorder="1" applyAlignment="1">
      <alignment vertical="center" wrapText="1"/>
      <protection/>
    </xf>
    <xf numFmtId="0" fontId="12" fillId="24" borderId="47" xfId="55" applyNumberFormat="1" applyFont="1" applyFill="1" applyBorder="1" applyAlignment="1">
      <alignment horizontal="center" vertical="center" wrapText="1"/>
      <protection/>
    </xf>
    <xf numFmtId="0" fontId="12" fillId="24" borderId="22" xfId="55" applyNumberFormat="1" applyFont="1" applyFill="1" applyBorder="1" applyAlignment="1">
      <alignment horizontal="center" vertical="center" wrapText="1"/>
      <protection/>
    </xf>
    <xf numFmtId="0" fontId="9" fillId="24" borderId="31" xfId="55" applyFont="1" applyFill="1" applyBorder="1" applyAlignment="1">
      <alignment horizontal="left" wrapText="1"/>
      <protection/>
    </xf>
    <xf numFmtId="0" fontId="9" fillId="24" borderId="38" xfId="55" applyFont="1" applyFill="1" applyBorder="1" applyAlignment="1">
      <alignment horizontal="left" wrapText="1"/>
      <protection/>
    </xf>
    <xf numFmtId="0" fontId="14" fillId="24" borderId="31" xfId="55" applyNumberFormat="1" applyFont="1" applyFill="1" applyBorder="1" applyAlignment="1">
      <alignment horizontal="left" vertical="top" wrapText="1"/>
      <protection/>
    </xf>
    <xf numFmtId="0" fontId="9" fillId="24" borderId="38" xfId="55" applyFont="1" applyFill="1" applyBorder="1" applyAlignment="1">
      <alignment wrapText="1"/>
      <protection/>
    </xf>
    <xf numFmtId="0" fontId="14" fillId="24" borderId="16" xfId="55" applyFont="1" applyFill="1" applyBorder="1" applyAlignment="1">
      <alignment horizontal="left" wrapText="1"/>
      <protection/>
    </xf>
    <xf numFmtId="0" fontId="9" fillId="24" borderId="31" xfId="55" applyFont="1" applyFill="1" applyBorder="1" applyAlignment="1">
      <alignment horizontal="left" vertical="center" wrapText="1"/>
      <protection/>
    </xf>
    <xf numFmtId="0" fontId="14" fillId="24" borderId="37" xfId="55" applyNumberFormat="1" applyFont="1" applyFill="1" applyBorder="1" applyAlignment="1">
      <alignment horizontal="center" vertical="center" wrapText="1"/>
      <protection/>
    </xf>
    <xf numFmtId="0" fontId="13" fillId="24" borderId="0" xfId="55" applyFont="1" applyFill="1" applyAlignment="1">
      <alignment horizontal="justify"/>
      <protection/>
    </xf>
    <xf numFmtId="0" fontId="13" fillId="24" borderId="0" xfId="55" applyFont="1" applyFill="1" applyAlignment="1">
      <alignment horizontal="right"/>
      <protection/>
    </xf>
    <xf numFmtId="49" fontId="4" fillId="24" borderId="25" xfId="55" applyNumberFormat="1" applyFont="1" applyFill="1" applyBorder="1" applyAlignment="1">
      <alignment horizontal="center" vertical="top" wrapText="1"/>
      <protection/>
    </xf>
    <xf numFmtId="49" fontId="4" fillId="24" borderId="48" xfId="55" applyNumberFormat="1" applyFont="1" applyFill="1" applyBorder="1" applyAlignment="1">
      <alignment horizontal="center" vertical="top" wrapText="1"/>
      <protection/>
    </xf>
    <xf numFmtId="169" fontId="4" fillId="24" borderId="25" xfId="55" applyNumberFormat="1" applyFont="1" applyFill="1" applyBorder="1" applyAlignment="1">
      <alignment horizontal="center" vertical="top" wrapText="1"/>
      <protection/>
    </xf>
    <xf numFmtId="0" fontId="14" fillId="24" borderId="18" xfId="55" applyFont="1" applyFill="1" applyBorder="1" applyAlignment="1">
      <alignment wrapText="1"/>
      <protection/>
    </xf>
    <xf numFmtId="49" fontId="12" fillId="24" borderId="49" xfId="55" applyNumberFormat="1" applyFont="1" applyFill="1" applyBorder="1" applyAlignment="1">
      <alignment horizontal="center"/>
      <protection/>
    </xf>
    <xf numFmtId="49" fontId="12" fillId="24" borderId="12" xfId="55" applyNumberFormat="1" applyFont="1" applyFill="1" applyBorder="1" applyAlignment="1">
      <alignment horizontal="center"/>
      <protection/>
    </xf>
    <xf numFmtId="49" fontId="12" fillId="24" borderId="13" xfId="55" applyNumberFormat="1" applyFont="1" applyFill="1" applyBorder="1" applyAlignment="1">
      <alignment horizontal="center"/>
      <protection/>
    </xf>
    <xf numFmtId="172" fontId="9" fillId="24" borderId="16" xfId="55" applyNumberFormat="1" applyFont="1" applyFill="1" applyBorder="1" applyAlignment="1">
      <alignment horizontal="left" vertical="top" wrapText="1"/>
      <protection/>
    </xf>
    <xf numFmtId="49" fontId="13" fillId="24" borderId="10" xfId="55" applyNumberFormat="1" applyFont="1" applyFill="1" applyBorder="1" applyAlignment="1">
      <alignment horizontal="center"/>
      <protection/>
    </xf>
    <xf numFmtId="49" fontId="13" fillId="24" borderId="11" xfId="55" applyNumberFormat="1" applyFont="1" applyFill="1" applyBorder="1" applyAlignment="1">
      <alignment horizontal="center"/>
      <protection/>
    </xf>
    <xf numFmtId="49" fontId="12" fillId="24" borderId="10" xfId="55" applyNumberFormat="1" applyFont="1" applyFill="1" applyBorder="1" applyAlignment="1">
      <alignment horizontal="center"/>
      <protection/>
    </xf>
    <xf numFmtId="49" fontId="12" fillId="24" borderId="11" xfId="55" applyNumberFormat="1" applyFont="1" applyFill="1" applyBorder="1" applyAlignment="1">
      <alignment horizontal="center"/>
      <protection/>
    </xf>
    <xf numFmtId="0" fontId="14" fillId="24" borderId="16" xfId="55" applyFont="1" applyFill="1" applyBorder="1" applyAlignment="1">
      <alignment wrapText="1"/>
      <protection/>
    </xf>
    <xf numFmtId="0" fontId="9" fillId="24" borderId="16" xfId="55" applyFont="1" applyFill="1" applyBorder="1" applyAlignment="1">
      <alignment horizontal="justify" wrapText="1"/>
      <protection/>
    </xf>
    <xf numFmtId="49" fontId="12" fillId="24" borderId="10" xfId="55" applyNumberFormat="1" applyFont="1" applyFill="1" applyBorder="1" applyAlignment="1">
      <alignment horizontal="center" vertical="center"/>
      <protection/>
    </xf>
    <xf numFmtId="0" fontId="9" fillId="24" borderId="16" xfId="55" applyFont="1" applyFill="1" applyBorder="1" applyAlignment="1">
      <alignment wrapText="1"/>
      <protection/>
    </xf>
    <xf numFmtId="49" fontId="13" fillId="24" borderId="10" xfId="55" applyNumberFormat="1" applyFont="1" applyFill="1" applyBorder="1" applyAlignment="1">
      <alignment horizontal="center" vertical="center"/>
      <protection/>
    </xf>
    <xf numFmtId="49" fontId="13" fillId="24" borderId="27" xfId="55" applyNumberFormat="1" applyFont="1" applyFill="1" applyBorder="1" applyAlignment="1">
      <alignment horizontal="center"/>
      <protection/>
    </xf>
    <xf numFmtId="49" fontId="13" fillId="24" borderId="10" xfId="55" applyNumberFormat="1" applyFont="1" applyFill="1" applyBorder="1" applyAlignment="1">
      <alignment horizontal="center" wrapText="1"/>
      <protection/>
    </xf>
    <xf numFmtId="49" fontId="9" fillId="24" borderId="16" xfId="55" applyNumberFormat="1" applyFont="1" applyFill="1" applyBorder="1" applyAlignment="1">
      <alignment horizontal="left" vertical="top" wrapText="1"/>
      <protection/>
    </xf>
    <xf numFmtId="49" fontId="12" fillId="24" borderId="12" xfId="55" applyNumberFormat="1" applyFont="1" applyFill="1" applyBorder="1" applyAlignment="1">
      <alignment horizontal="center" vertical="center"/>
      <protection/>
    </xf>
    <xf numFmtId="49" fontId="13" fillId="24" borderId="12" xfId="55" applyNumberFormat="1" applyFont="1" applyFill="1" applyBorder="1" applyAlignment="1">
      <alignment horizontal="center"/>
      <protection/>
    </xf>
    <xf numFmtId="49" fontId="13" fillId="24" borderId="13" xfId="55" applyNumberFormat="1" applyFont="1" applyFill="1" applyBorder="1" applyAlignment="1">
      <alignment horizontal="center"/>
      <protection/>
    </xf>
    <xf numFmtId="49" fontId="13" fillId="24" borderId="26" xfId="55" applyNumberFormat="1" applyFont="1" applyFill="1" applyBorder="1" applyAlignment="1">
      <alignment horizontal="center"/>
      <protection/>
    </xf>
    <xf numFmtId="0" fontId="9" fillId="24" borderId="10" xfId="55" applyFont="1" applyFill="1" applyBorder="1" applyAlignment="1">
      <alignment horizontal="left" vertical="top" wrapText="1"/>
      <protection/>
    </xf>
    <xf numFmtId="49" fontId="14" fillId="24" borderId="25" xfId="55" applyNumberFormat="1" applyFont="1" applyFill="1" applyBorder="1" applyAlignment="1">
      <alignment horizontal="left" vertical="center" wrapText="1"/>
      <protection/>
    </xf>
    <xf numFmtId="0" fontId="14" fillId="24" borderId="24" xfId="55" applyFont="1" applyFill="1" applyBorder="1" applyAlignment="1">
      <alignment horizontal="center" vertical="center" wrapText="1"/>
      <protection/>
    </xf>
    <xf numFmtId="0" fontId="12" fillId="24" borderId="25" xfId="55" applyFont="1" applyFill="1" applyBorder="1" applyAlignment="1">
      <alignment horizontal="center" wrapText="1"/>
      <protection/>
    </xf>
    <xf numFmtId="0" fontId="12" fillId="24" borderId="48" xfId="55" applyFont="1" applyFill="1" applyBorder="1" applyAlignment="1">
      <alignment horizontal="center" wrapText="1"/>
      <protection/>
    </xf>
    <xf numFmtId="49" fontId="12" fillId="24" borderId="25" xfId="55" applyNumberFormat="1" applyFont="1" applyFill="1" applyBorder="1" applyAlignment="1">
      <alignment horizontal="center"/>
      <protection/>
    </xf>
    <xf numFmtId="172" fontId="14" fillId="24" borderId="18" xfId="55" applyNumberFormat="1" applyFont="1" applyFill="1" applyBorder="1" applyAlignment="1">
      <alignment horizontal="left" vertical="top" wrapText="1"/>
      <protection/>
    </xf>
    <xf numFmtId="0" fontId="12" fillId="24" borderId="50" xfId="55" applyFont="1" applyFill="1" applyBorder="1" applyAlignment="1">
      <alignment horizontal="center" wrapText="1"/>
      <protection/>
    </xf>
    <xf numFmtId="49" fontId="14" fillId="24" borderId="16" xfId="55" applyNumberFormat="1" applyFont="1" applyFill="1" applyBorder="1" applyAlignment="1">
      <alignment horizontal="left" vertical="top" wrapText="1"/>
      <protection/>
    </xf>
    <xf numFmtId="49" fontId="9" fillId="24" borderId="16" xfId="55" applyNumberFormat="1" applyFont="1" applyFill="1" applyBorder="1" applyAlignment="1">
      <alignment horizontal="left" vertical="center" wrapText="1"/>
      <protection/>
    </xf>
    <xf numFmtId="172" fontId="14" fillId="24" borderId="16" xfId="55" applyNumberFormat="1" applyFont="1" applyFill="1" applyBorder="1" applyAlignment="1">
      <alignment horizontal="left" vertical="top" wrapText="1"/>
      <protection/>
    </xf>
    <xf numFmtId="49" fontId="12" fillId="24" borderId="10" xfId="55" applyNumberFormat="1" applyFont="1" applyFill="1" applyBorder="1" applyAlignment="1">
      <alignment horizontal="center" wrapText="1"/>
      <protection/>
    </xf>
    <xf numFmtId="0" fontId="9" fillId="24" borderId="10" xfId="55" applyFont="1" applyFill="1" applyBorder="1" applyAlignment="1">
      <alignment horizontal="center" vertical="center" wrapText="1"/>
      <protection/>
    </xf>
    <xf numFmtId="0" fontId="13" fillId="24" borderId="27" xfId="55" applyFont="1" applyFill="1" applyBorder="1" applyAlignment="1">
      <alignment horizontal="center"/>
      <protection/>
    </xf>
    <xf numFmtId="49" fontId="14" fillId="24" borderId="16" xfId="55" applyNumberFormat="1" applyFont="1" applyFill="1" applyBorder="1" applyAlignment="1">
      <alignment horizontal="justify" wrapText="1"/>
      <protection/>
    </xf>
    <xf numFmtId="172" fontId="14" fillId="24" borderId="16" xfId="55" applyNumberFormat="1" applyFont="1" applyFill="1" applyBorder="1" applyAlignment="1">
      <alignment horizontal="justify" wrapText="1"/>
      <protection/>
    </xf>
    <xf numFmtId="172" fontId="9" fillId="24" borderId="16" xfId="55" applyNumberFormat="1" applyFont="1" applyFill="1" applyBorder="1" applyAlignment="1">
      <alignment horizontal="justify" wrapText="1"/>
      <protection/>
    </xf>
    <xf numFmtId="0" fontId="9" fillId="24" borderId="27" xfId="55" applyFont="1" applyFill="1" applyBorder="1" applyAlignment="1">
      <alignment horizontal="center" vertical="center" wrapText="1"/>
      <protection/>
    </xf>
    <xf numFmtId="49" fontId="13" fillId="24" borderId="50" xfId="55" applyNumberFormat="1" applyFont="1" applyFill="1" applyBorder="1" applyAlignment="1">
      <alignment horizontal="center"/>
      <protection/>
    </xf>
    <xf numFmtId="49" fontId="13" fillId="24" borderId="0" xfId="55" applyNumberFormat="1" applyFont="1" applyFill="1" applyBorder="1" applyAlignment="1">
      <alignment horizontal="center"/>
      <protection/>
    </xf>
    <xf numFmtId="49" fontId="13" fillId="24" borderId="50" xfId="55" applyNumberFormat="1" applyFont="1" applyFill="1" applyBorder="1" applyAlignment="1">
      <alignment horizontal="center" wrapText="1"/>
      <protection/>
    </xf>
    <xf numFmtId="0" fontId="14" fillId="24" borderId="45" xfId="55" applyFont="1" applyFill="1" applyBorder="1" applyAlignment="1">
      <alignment vertical="center" wrapText="1"/>
      <protection/>
    </xf>
    <xf numFmtId="0" fontId="14" fillId="24" borderId="25" xfId="55" applyFont="1" applyFill="1" applyBorder="1" applyAlignment="1">
      <alignment horizontal="center" vertical="center" wrapText="1"/>
      <protection/>
    </xf>
    <xf numFmtId="49" fontId="13" fillId="24" borderId="48" xfId="55" applyNumberFormat="1" applyFont="1" applyFill="1" applyBorder="1" applyAlignment="1">
      <alignment horizontal="center"/>
      <protection/>
    </xf>
    <xf numFmtId="49" fontId="13" fillId="24" borderId="25" xfId="55" applyNumberFormat="1" applyFont="1" applyFill="1" applyBorder="1" applyAlignment="1">
      <alignment horizontal="center" wrapText="1"/>
      <protection/>
    </xf>
    <xf numFmtId="0" fontId="14" fillId="24" borderId="18" xfId="55" applyFont="1" applyFill="1" applyBorder="1" applyAlignment="1">
      <alignment vertical="center" wrapText="1"/>
      <protection/>
    </xf>
    <xf numFmtId="0" fontId="14" fillId="24" borderId="12" xfId="55" applyFont="1" applyFill="1" applyBorder="1" applyAlignment="1">
      <alignment horizontal="center" vertical="center" wrapText="1"/>
      <protection/>
    </xf>
    <xf numFmtId="49" fontId="12" fillId="24" borderId="12" xfId="55" applyNumberFormat="1" applyFont="1" applyFill="1" applyBorder="1" applyAlignment="1">
      <alignment horizontal="center" wrapText="1"/>
      <protection/>
    </xf>
    <xf numFmtId="0" fontId="14" fillId="24" borderId="16" xfId="55" applyFont="1" applyFill="1" applyBorder="1" applyAlignment="1">
      <alignment vertical="center" wrapText="1"/>
      <protection/>
    </xf>
    <xf numFmtId="0" fontId="14" fillId="24" borderId="10" xfId="55" applyFont="1" applyFill="1" applyBorder="1" applyAlignment="1">
      <alignment horizontal="center" vertical="center" wrapText="1"/>
      <protection/>
    </xf>
    <xf numFmtId="0" fontId="14" fillId="24" borderId="16" xfId="55" applyFont="1" applyFill="1" applyBorder="1" applyAlignment="1">
      <alignment vertical="top" wrapText="1"/>
      <protection/>
    </xf>
    <xf numFmtId="0" fontId="14" fillId="24" borderId="18" xfId="55" applyFont="1" applyFill="1" applyBorder="1" applyAlignment="1">
      <alignment horizontal="left" vertical="top" wrapText="1"/>
      <protection/>
    </xf>
    <xf numFmtId="49" fontId="12" fillId="24" borderId="27" xfId="55" applyNumberFormat="1" applyFont="1" applyFill="1" applyBorder="1" applyAlignment="1">
      <alignment horizontal="center"/>
      <protection/>
    </xf>
    <xf numFmtId="0" fontId="14" fillId="24" borderId="16" xfId="55" applyFont="1" applyFill="1" applyBorder="1" applyAlignment="1">
      <alignment horizontal="left" vertical="center" wrapText="1"/>
      <protection/>
    </xf>
    <xf numFmtId="49" fontId="14" fillId="24" borderId="10" xfId="55" applyNumberFormat="1" applyFont="1" applyFill="1" applyBorder="1" applyAlignment="1">
      <alignment horizontal="center" vertical="center"/>
      <protection/>
    </xf>
    <xf numFmtId="49" fontId="9" fillId="24" borderId="10" xfId="55" applyNumberFormat="1" applyFont="1" applyFill="1" applyBorder="1" applyAlignment="1">
      <alignment horizontal="center" vertical="center"/>
      <protection/>
    </xf>
    <xf numFmtId="0" fontId="14" fillId="24" borderId="16" xfId="55" applyFont="1" applyFill="1" applyBorder="1" applyAlignment="1">
      <alignment horizontal="justify" wrapText="1"/>
      <protection/>
    </xf>
    <xf numFmtId="49" fontId="14" fillId="24" borderId="10" xfId="55" applyNumberFormat="1" applyFont="1" applyFill="1" applyBorder="1" applyAlignment="1">
      <alignment horizontal="center"/>
      <protection/>
    </xf>
    <xf numFmtId="49" fontId="9" fillId="24" borderId="10" xfId="55" applyNumberFormat="1" applyFont="1" applyFill="1" applyBorder="1" applyAlignment="1">
      <alignment horizontal="center"/>
      <protection/>
    </xf>
    <xf numFmtId="49" fontId="14" fillId="24" borderId="12" xfId="55" applyNumberFormat="1" applyFont="1" applyFill="1" applyBorder="1" applyAlignment="1">
      <alignment horizontal="center" vertical="center"/>
      <protection/>
    </xf>
    <xf numFmtId="49" fontId="12" fillId="24" borderId="50" xfId="55" applyNumberFormat="1" applyFont="1" applyFill="1" applyBorder="1" applyAlignment="1">
      <alignment horizontal="center"/>
      <protection/>
    </xf>
    <xf numFmtId="49" fontId="14" fillId="24" borderId="27" xfId="55" applyNumberFormat="1" applyFont="1" applyFill="1" applyBorder="1" applyAlignment="1">
      <alignment horizontal="center" vertical="center"/>
      <protection/>
    </xf>
    <xf numFmtId="49" fontId="9" fillId="24" borderId="27" xfId="55" applyNumberFormat="1" applyFont="1" applyFill="1" applyBorder="1" applyAlignment="1">
      <alignment horizontal="center" vertical="center"/>
      <protection/>
    </xf>
    <xf numFmtId="0" fontId="14" fillId="24" borderId="18" xfId="55" applyFont="1" applyFill="1" applyBorder="1" applyAlignment="1">
      <alignment horizontal="left" vertical="center" wrapText="1"/>
      <protection/>
    </xf>
    <xf numFmtId="49" fontId="14" fillId="24" borderId="50" xfId="55" applyNumberFormat="1" applyFont="1" applyFill="1" applyBorder="1" applyAlignment="1">
      <alignment horizontal="center" vertical="center"/>
      <protection/>
    </xf>
    <xf numFmtId="0" fontId="9" fillId="24" borderId="51" xfId="55" applyFont="1" applyFill="1" applyBorder="1" applyAlignment="1">
      <alignment horizontal="justify" wrapText="1"/>
      <protection/>
    </xf>
    <xf numFmtId="49" fontId="13" fillId="24" borderId="27" xfId="55" applyNumberFormat="1" applyFont="1" applyFill="1" applyBorder="1" applyAlignment="1">
      <alignment horizontal="center" wrapText="1"/>
      <protection/>
    </xf>
    <xf numFmtId="0" fontId="12" fillId="24" borderId="25" xfId="55" applyFont="1" applyFill="1" applyBorder="1">
      <alignment/>
      <protection/>
    </xf>
    <xf numFmtId="0" fontId="13" fillId="24" borderId="52" xfId="55" applyFont="1" applyFill="1" applyBorder="1" applyAlignment="1">
      <alignment horizontal="center" vertical="center"/>
      <protection/>
    </xf>
    <xf numFmtId="0" fontId="13" fillId="24" borderId="46" xfId="55" applyFont="1" applyFill="1" applyBorder="1" applyAlignment="1">
      <alignment horizontal="center" vertical="center"/>
      <protection/>
    </xf>
    <xf numFmtId="0" fontId="13" fillId="24" borderId="53" xfId="55" applyFont="1" applyFill="1" applyBorder="1" applyAlignment="1">
      <alignment horizontal="center" vertical="center"/>
      <protection/>
    </xf>
    <xf numFmtId="171" fontId="11" fillId="24" borderId="40" xfId="0" applyNumberFormat="1" applyFont="1" applyFill="1" applyBorder="1" applyAlignment="1">
      <alignment horizontal="center" vertical="center" wrapText="1"/>
    </xf>
    <xf numFmtId="164" fontId="10" fillId="24" borderId="25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4" fontId="6" fillId="25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justify" vertical="center"/>
    </xf>
    <xf numFmtId="0" fontId="25" fillId="0" borderId="0" xfId="0" applyFont="1" applyAlignment="1">
      <alignment horizontal="right" vertical="center"/>
    </xf>
    <xf numFmtId="4" fontId="1" fillId="24" borderId="0" xfId="0" applyNumberFormat="1" applyFont="1" applyFill="1" applyAlignment="1">
      <alignment horizontal="center"/>
    </xf>
    <xf numFmtId="0" fontId="26" fillId="0" borderId="0" xfId="0" applyFont="1" applyAlignment="1">
      <alignment horizontal="justify" vertical="center"/>
    </xf>
    <xf numFmtId="2" fontId="0" fillId="0" borderId="0" xfId="0" applyNumberFormat="1" applyFont="1" applyAlignment="1">
      <alignment horizontal="right"/>
    </xf>
    <xf numFmtId="0" fontId="9" fillId="0" borderId="0" xfId="53" applyFont="1" applyAlignment="1">
      <alignment vertical="center"/>
      <protection/>
    </xf>
    <xf numFmtId="2" fontId="0" fillId="0" borderId="0" xfId="0" applyNumberFormat="1" applyFont="1" applyBorder="1" applyAlignment="1">
      <alignment horizontal="right"/>
    </xf>
    <xf numFmtId="0" fontId="9" fillId="0" borderId="0" xfId="53" applyFont="1" applyFill="1" applyAlignment="1">
      <alignment vertical="center"/>
      <protection/>
    </xf>
    <xf numFmtId="0" fontId="10" fillId="24" borderId="54" xfId="53" applyFont="1" applyFill="1" applyBorder="1" applyAlignment="1">
      <alignment horizontal="center" vertical="center" wrapText="1"/>
      <protection/>
    </xf>
    <xf numFmtId="2" fontId="10" fillId="24" borderId="0" xfId="53" applyNumberFormat="1" applyFont="1" applyFill="1" applyBorder="1" applyAlignment="1">
      <alignment horizontal="center" vertical="center" wrapText="1"/>
      <protection/>
    </xf>
    <xf numFmtId="0" fontId="12" fillId="24" borderId="55" xfId="53" applyFont="1" applyFill="1" applyBorder="1" applyAlignment="1">
      <alignment horizontal="center" vertical="center"/>
      <protection/>
    </xf>
    <xf numFmtId="0" fontId="12" fillId="24" borderId="29" xfId="53" applyFont="1" applyFill="1" applyBorder="1" applyAlignment="1">
      <alignment horizontal="center" vertical="center" wrapText="1"/>
      <protection/>
    </xf>
    <xf numFmtId="0" fontId="11" fillId="24" borderId="45" xfId="53" applyFont="1" applyFill="1" applyBorder="1" applyAlignment="1">
      <alignment horizontal="left" vertical="center"/>
      <protection/>
    </xf>
    <xf numFmtId="49" fontId="11" fillId="24" borderId="45" xfId="53" applyNumberFormat="1" applyFont="1" applyFill="1" applyBorder="1" applyAlignment="1">
      <alignment horizontal="center" vertical="center"/>
      <protection/>
    </xf>
    <xf numFmtId="49" fontId="11" fillId="24" borderId="25" xfId="53" applyNumberFormat="1" applyFont="1" applyFill="1" applyBorder="1" applyAlignment="1">
      <alignment horizontal="center" vertical="center"/>
      <protection/>
    </xf>
    <xf numFmtId="164" fontId="11" fillId="24" borderId="24" xfId="68" applyNumberFormat="1" applyFont="1" applyFill="1" applyBorder="1" applyAlignment="1">
      <alignment horizontal="center" vertical="center"/>
    </xf>
    <xf numFmtId="0" fontId="13" fillId="24" borderId="18" xfId="53" applyFont="1" applyFill="1" applyBorder="1" applyAlignment="1">
      <alignment horizontal="left" vertical="center" wrapText="1"/>
      <protection/>
    </xf>
    <xf numFmtId="49" fontId="9" fillId="24" borderId="18" xfId="53" applyNumberFormat="1" applyFont="1" applyFill="1" applyBorder="1" applyAlignment="1">
      <alignment horizontal="center" vertical="center"/>
      <protection/>
    </xf>
    <xf numFmtId="49" fontId="13" fillId="24" borderId="12" xfId="53" applyNumberFormat="1" applyFont="1" applyFill="1" applyBorder="1" applyAlignment="1">
      <alignment horizontal="center" vertical="center"/>
      <protection/>
    </xf>
    <xf numFmtId="164" fontId="13" fillId="24" borderId="28" xfId="68" applyNumberFormat="1" applyFont="1" applyFill="1" applyBorder="1" applyAlignment="1">
      <alignment horizontal="center" vertical="center"/>
    </xf>
    <xf numFmtId="0" fontId="9" fillId="24" borderId="0" xfId="53" applyFont="1" applyFill="1" applyAlignment="1">
      <alignment vertical="center"/>
      <protection/>
    </xf>
    <xf numFmtId="0" fontId="13" fillId="24" borderId="18" xfId="53" applyFont="1" applyFill="1" applyBorder="1" applyAlignment="1">
      <alignment vertical="center" wrapText="1"/>
      <protection/>
    </xf>
    <xf numFmtId="49" fontId="14" fillId="24" borderId="18" xfId="53" applyNumberFormat="1" applyFont="1" applyFill="1" applyBorder="1" applyAlignment="1">
      <alignment horizontal="center" vertical="center"/>
      <protection/>
    </xf>
    <xf numFmtId="0" fontId="13" fillId="24" borderId="18" xfId="53" applyFont="1" applyFill="1" applyBorder="1" applyAlignment="1">
      <alignment horizontal="left" vertical="center"/>
      <protection/>
    </xf>
    <xf numFmtId="0" fontId="11" fillId="24" borderId="45" xfId="53" applyFont="1" applyFill="1" applyBorder="1" applyAlignment="1">
      <alignment vertical="center" wrapText="1"/>
      <protection/>
    </xf>
    <xf numFmtId="0" fontId="13" fillId="24" borderId="36" xfId="53" applyFont="1" applyFill="1" applyBorder="1" applyAlignment="1">
      <alignment vertical="center" wrapText="1"/>
      <protection/>
    </xf>
    <xf numFmtId="49" fontId="11" fillId="24" borderId="56" xfId="53" applyNumberFormat="1" applyFont="1" applyFill="1" applyBorder="1" applyAlignment="1">
      <alignment horizontal="center" vertical="center"/>
      <protection/>
    </xf>
    <xf numFmtId="49" fontId="15" fillId="24" borderId="12" xfId="53" applyNumberFormat="1" applyFont="1" applyFill="1" applyBorder="1" applyAlignment="1">
      <alignment horizontal="center" vertical="center"/>
      <protection/>
    </xf>
    <xf numFmtId="0" fontId="13" fillId="24" borderId="18" xfId="53" applyFont="1" applyFill="1" applyBorder="1" applyAlignment="1">
      <alignment vertical="center"/>
      <protection/>
    </xf>
    <xf numFmtId="0" fontId="11" fillId="24" borderId="45" xfId="53" applyFont="1" applyFill="1" applyBorder="1" applyAlignment="1">
      <alignment vertical="center"/>
      <protection/>
    </xf>
    <xf numFmtId="49" fontId="13" fillId="24" borderId="18" xfId="53" applyNumberFormat="1" applyFont="1" applyFill="1" applyBorder="1" applyAlignment="1">
      <alignment horizontal="center" vertical="center"/>
      <protection/>
    </xf>
    <xf numFmtId="0" fontId="13" fillId="24" borderId="38" xfId="53" applyFont="1" applyFill="1" applyBorder="1" applyAlignment="1">
      <alignment vertical="center"/>
      <protection/>
    </xf>
    <xf numFmtId="49" fontId="13" fillId="24" borderId="38" xfId="53" applyNumberFormat="1" applyFont="1" applyFill="1" applyBorder="1" applyAlignment="1">
      <alignment horizontal="center" vertical="center"/>
      <protection/>
    </xf>
    <xf numFmtId="49" fontId="13" fillId="24" borderId="50" xfId="53" applyNumberFormat="1" applyFont="1" applyFill="1" applyBorder="1" applyAlignment="1">
      <alignment horizontal="center" vertical="center"/>
      <protection/>
    </xf>
    <xf numFmtId="164" fontId="13" fillId="24" borderId="57" xfId="68" applyNumberFormat="1" applyFont="1" applyFill="1" applyBorder="1" applyAlignment="1">
      <alignment horizontal="center" vertical="center"/>
    </xf>
    <xf numFmtId="49" fontId="9" fillId="24" borderId="0" xfId="53" applyNumberFormat="1" applyFont="1" applyFill="1" applyAlignment="1">
      <alignment horizontal="right" vertical="center"/>
      <protection/>
    </xf>
    <xf numFmtId="49" fontId="11" fillId="24" borderId="18" xfId="53" applyNumberFormat="1" applyFont="1" applyFill="1" applyBorder="1" applyAlignment="1">
      <alignment horizontal="center" vertical="center"/>
      <protection/>
    </xf>
    <xf numFmtId="0" fontId="13" fillId="24" borderId="16" xfId="53" applyFont="1" applyFill="1" applyBorder="1" applyAlignment="1">
      <alignment horizontal="left" vertical="center"/>
      <protection/>
    </xf>
    <xf numFmtId="49" fontId="13" fillId="24" borderId="16" xfId="53" applyNumberFormat="1" applyFont="1" applyFill="1" applyBorder="1" applyAlignment="1">
      <alignment horizontal="center" vertical="center"/>
      <protection/>
    </xf>
    <xf numFmtId="49" fontId="13" fillId="24" borderId="14" xfId="53" applyNumberFormat="1" applyFont="1" applyFill="1" applyBorder="1" applyAlignment="1">
      <alignment horizontal="center" vertical="center"/>
      <protection/>
    </xf>
    <xf numFmtId="164" fontId="13" fillId="24" borderId="17" xfId="68" applyNumberFormat="1" applyFont="1" applyFill="1" applyBorder="1" applyAlignment="1">
      <alignment horizontal="center" vertical="center"/>
    </xf>
    <xf numFmtId="164" fontId="4" fillId="24" borderId="25" xfId="68" applyNumberFormat="1" applyFont="1" applyFill="1" applyBorder="1" applyAlignment="1">
      <alignment horizontal="center" vertical="center"/>
    </xf>
    <xf numFmtId="2" fontId="9" fillId="24" borderId="0" xfId="53" applyNumberFormat="1" applyFont="1" applyFill="1" applyAlignment="1">
      <alignment vertical="center"/>
      <protection/>
    </xf>
    <xf numFmtId="2" fontId="11" fillId="24" borderId="0" xfId="53" applyNumberFormat="1" applyFont="1" applyFill="1" applyAlignment="1">
      <alignment horizontal="center" vertical="center"/>
      <protection/>
    </xf>
    <xf numFmtId="2" fontId="15" fillId="24" borderId="0" xfId="53" applyNumberFormat="1" applyFont="1" applyFill="1" applyAlignment="1">
      <alignment vertical="center"/>
      <protection/>
    </xf>
    <xf numFmtId="0" fontId="25" fillId="24" borderId="0" xfId="0" applyFont="1" applyFill="1" applyAlignment="1">
      <alignment vertical="center"/>
    </xf>
    <xf numFmtId="0" fontId="25" fillId="24" borderId="0" xfId="0" applyFont="1" applyFill="1" applyAlignment="1">
      <alignment horizontal="justify" vertical="center"/>
    </xf>
    <xf numFmtId="0" fontId="25" fillId="24" borderId="0" xfId="0" applyFont="1" applyFill="1" applyAlignment="1">
      <alignment horizontal="right" vertical="center"/>
    </xf>
    <xf numFmtId="4" fontId="0" fillId="0" borderId="0" xfId="0" applyNumberFormat="1" applyAlignment="1">
      <alignment/>
    </xf>
    <xf numFmtId="0" fontId="26" fillId="24" borderId="0" xfId="0" applyFont="1" applyFill="1" applyAlignment="1">
      <alignment horizontal="justify" vertical="center"/>
    </xf>
    <xf numFmtId="2" fontId="9" fillId="0" borderId="0" xfId="53" applyNumberFormat="1" applyFont="1" applyAlignment="1">
      <alignment vertical="center"/>
      <protection/>
    </xf>
    <xf numFmtId="0" fontId="10" fillId="24" borderId="0" xfId="53" applyFont="1" applyFill="1" applyBorder="1" applyAlignment="1">
      <alignment horizontal="center" vertical="center" wrapText="1"/>
      <protection/>
    </xf>
    <xf numFmtId="171" fontId="9" fillId="25" borderId="19" xfId="70" applyNumberFormat="1" applyFont="1" applyFill="1" applyBorder="1" applyAlignment="1">
      <alignment horizontal="justify" vertical="center" wrapText="1"/>
    </xf>
    <xf numFmtId="171" fontId="9" fillId="25" borderId="19" xfId="70" applyNumberFormat="1" applyFont="1" applyFill="1" applyBorder="1" applyAlignment="1">
      <alignment horizontal="justify" vertical="center"/>
    </xf>
    <xf numFmtId="171" fontId="13" fillId="25" borderId="19" xfId="70" applyNumberFormat="1" applyFont="1" applyFill="1" applyBorder="1" applyAlignment="1">
      <alignment horizontal="justify" vertical="center" wrapText="1"/>
    </xf>
    <xf numFmtId="49" fontId="46" fillId="24" borderId="20" xfId="0" applyNumberFormat="1" applyFont="1" applyFill="1" applyBorder="1" applyAlignment="1">
      <alignment horizontal="center" vertical="center"/>
    </xf>
    <xf numFmtId="49" fontId="47" fillId="24" borderId="20" xfId="0" applyNumberFormat="1" applyFont="1" applyFill="1" applyBorder="1" applyAlignment="1">
      <alignment horizontal="center" vertical="center"/>
    </xf>
    <xf numFmtId="0" fontId="14" fillId="24" borderId="35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24" borderId="0" xfId="0" applyFont="1" applyFill="1" applyAlignment="1">
      <alignment/>
    </xf>
    <xf numFmtId="0" fontId="0" fillId="24" borderId="29" xfId="0" applyFont="1" applyFill="1" applyBorder="1" applyAlignment="1">
      <alignment horizontal="center" vertical="center"/>
    </xf>
    <xf numFmtId="0" fontId="0" fillId="24" borderId="58" xfId="0" applyFont="1" applyFill="1" applyBorder="1" applyAlignment="1">
      <alignment horizontal="center" vertical="center"/>
    </xf>
    <xf numFmtId="4" fontId="0" fillId="24" borderId="29" xfId="0" applyNumberFormat="1" applyFont="1" applyFill="1" applyBorder="1" applyAlignment="1">
      <alignment horizontal="center" vertical="center"/>
    </xf>
    <xf numFmtId="0" fontId="0" fillId="24" borderId="59" xfId="0" applyFont="1" applyFill="1" applyBorder="1" applyAlignment="1">
      <alignment horizontal="center" vertical="center"/>
    </xf>
    <xf numFmtId="0" fontId="0" fillId="24" borderId="54" xfId="0" applyFont="1" applyFill="1" applyBorder="1" applyAlignment="1">
      <alignment horizontal="center" vertical="center"/>
    </xf>
    <xf numFmtId="4" fontId="0" fillId="24" borderId="59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24" borderId="11" xfId="0" applyNumberFormat="1" applyFont="1" applyFill="1" applyBorder="1" applyAlignment="1">
      <alignment horizontal="left" vertical="center" wrapText="1"/>
    </xf>
    <xf numFmtId="49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 horizontal="right"/>
    </xf>
    <xf numFmtId="0" fontId="9" fillId="24" borderId="60" xfId="0" applyFont="1" applyFill="1" applyBorder="1" applyAlignment="1">
      <alignment horizontal="left" wrapText="1"/>
    </xf>
    <xf numFmtId="49" fontId="9" fillId="24" borderId="35" xfId="0" applyNumberFormat="1" applyFont="1" applyFill="1" applyBorder="1" applyAlignment="1">
      <alignment horizontal="center" vertical="center" wrapText="1"/>
    </xf>
    <xf numFmtId="171" fontId="9" fillId="25" borderId="61" xfId="70" applyNumberFormat="1" applyFont="1" applyFill="1" applyBorder="1" applyAlignment="1">
      <alignment horizontal="justify" vertical="center" wrapText="1"/>
    </xf>
    <xf numFmtId="164" fontId="13" fillId="25" borderId="10" xfId="70" applyNumberFormat="1" applyFont="1" applyFill="1" applyBorder="1" applyAlignment="1">
      <alignment horizontal="center" wrapText="1"/>
    </xf>
    <xf numFmtId="164" fontId="13" fillId="25" borderId="19" xfId="70" applyNumberFormat="1" applyFont="1" applyFill="1" applyBorder="1" applyAlignment="1">
      <alignment horizontal="center"/>
    </xf>
    <xf numFmtId="164" fontId="13" fillId="25" borderId="12" xfId="70" applyNumberFormat="1" applyFont="1" applyFill="1" applyBorder="1" applyAlignment="1">
      <alignment horizontal="center" wrapText="1"/>
    </xf>
    <xf numFmtId="164" fontId="13" fillId="25" borderId="10" xfId="70" applyNumberFormat="1" applyFont="1" applyFill="1" applyBorder="1" applyAlignment="1">
      <alignment horizontal="center"/>
    </xf>
    <xf numFmtId="164" fontId="9" fillId="25" borderId="19" xfId="70" applyNumberFormat="1" applyFont="1" applyFill="1" applyBorder="1" applyAlignment="1">
      <alignment horizontal="center" wrapText="1"/>
    </xf>
    <xf numFmtId="164" fontId="13" fillId="25" borderId="50" xfId="70" applyNumberFormat="1" applyFont="1" applyFill="1" applyBorder="1" applyAlignment="1">
      <alignment horizontal="center" wrapText="1"/>
    </xf>
    <xf numFmtId="164" fontId="13" fillId="25" borderId="27" xfId="70" applyNumberFormat="1" applyFont="1" applyFill="1" applyBorder="1" applyAlignment="1">
      <alignment horizontal="center" wrapText="1"/>
    </xf>
    <xf numFmtId="164" fontId="48" fillId="24" borderId="10" xfId="70" applyNumberFormat="1" applyFont="1" applyFill="1" applyBorder="1" applyAlignment="1">
      <alignment horizontal="center" wrapText="1"/>
    </xf>
    <xf numFmtId="164" fontId="49" fillId="24" borderId="10" xfId="70" applyNumberFormat="1" applyFont="1" applyFill="1" applyBorder="1" applyAlignment="1">
      <alignment horizontal="center" wrapText="1"/>
    </xf>
    <xf numFmtId="164" fontId="49" fillId="25" borderId="10" xfId="70" applyNumberFormat="1" applyFont="1" applyFill="1" applyBorder="1" applyAlignment="1">
      <alignment horizontal="center" wrapText="1"/>
    </xf>
    <xf numFmtId="174" fontId="48" fillId="24" borderId="10" xfId="70" applyNumberFormat="1" applyFont="1" applyFill="1" applyBorder="1" applyAlignment="1">
      <alignment horizontal="center" wrapText="1"/>
    </xf>
    <xf numFmtId="174" fontId="49" fillId="24" borderId="10" xfId="70" applyNumberFormat="1" applyFont="1" applyFill="1" applyBorder="1" applyAlignment="1">
      <alignment horizontal="center" wrapText="1"/>
    </xf>
    <xf numFmtId="164" fontId="48" fillId="24" borderId="12" xfId="70" applyNumberFormat="1" applyFont="1" applyFill="1" applyBorder="1" applyAlignment="1">
      <alignment horizontal="center" wrapText="1"/>
    </xf>
    <xf numFmtId="164" fontId="12" fillId="25" borderId="10" xfId="70" applyNumberFormat="1" applyFont="1" applyFill="1" applyBorder="1" applyAlignment="1">
      <alignment horizontal="center" wrapText="1"/>
    </xf>
    <xf numFmtId="0" fontId="16" fillId="25" borderId="0" xfId="55" applyFont="1" applyFill="1" applyAlignment="1">
      <alignment horizontal="left"/>
      <protection/>
    </xf>
    <xf numFmtId="0" fontId="31" fillId="0" borderId="0" xfId="42" applyAlignment="1">
      <alignment/>
    </xf>
    <xf numFmtId="0" fontId="4" fillId="24" borderId="0" xfId="0" applyFont="1" applyFill="1" applyAlignment="1">
      <alignment horizontal="center" vertical="center" wrapText="1"/>
    </xf>
    <xf numFmtId="0" fontId="4" fillId="24" borderId="54" xfId="0" applyFont="1" applyFill="1" applyBorder="1" applyAlignment="1">
      <alignment horizontal="center" vertical="center" wrapText="1"/>
    </xf>
    <xf numFmtId="0" fontId="10" fillId="24" borderId="0" xfId="53" applyFont="1" applyFill="1" applyBorder="1" applyAlignment="1">
      <alignment horizontal="center" vertical="center" wrapText="1"/>
      <protection/>
    </xf>
    <xf numFmtId="0" fontId="11" fillId="24" borderId="29" xfId="53" applyFont="1" applyFill="1" applyBorder="1" applyAlignment="1">
      <alignment horizontal="center" vertical="center"/>
      <protection/>
    </xf>
    <xf numFmtId="0" fontId="11" fillId="24" borderId="59" xfId="53" applyFont="1" applyFill="1" applyBorder="1" applyAlignment="1">
      <alignment horizontal="center" vertical="center"/>
      <protection/>
    </xf>
    <xf numFmtId="0" fontId="11" fillId="24" borderId="25" xfId="53" applyFont="1" applyFill="1" applyBorder="1" applyAlignment="1">
      <alignment horizontal="center" vertical="center"/>
      <protection/>
    </xf>
    <xf numFmtId="0" fontId="11" fillId="24" borderId="45" xfId="53" applyFont="1" applyFill="1" applyBorder="1" applyAlignment="1">
      <alignment horizontal="center" vertical="center"/>
      <protection/>
    </xf>
    <xf numFmtId="2" fontId="11" fillId="24" borderId="29" xfId="53" applyNumberFormat="1" applyFont="1" applyFill="1" applyBorder="1" applyAlignment="1">
      <alignment horizontal="center" vertical="center" wrapText="1"/>
      <protection/>
    </xf>
    <xf numFmtId="2" fontId="11" fillId="24" borderId="62" xfId="53" applyNumberFormat="1" applyFont="1" applyFill="1" applyBorder="1" applyAlignment="1">
      <alignment horizontal="center" vertical="center" wrapText="1"/>
      <protection/>
    </xf>
    <xf numFmtId="0" fontId="15" fillId="24" borderId="0" xfId="53" applyFont="1" applyFill="1" applyAlignment="1">
      <alignment horizontal="center" vertical="center"/>
      <protection/>
    </xf>
    <xf numFmtId="0" fontId="4" fillId="24" borderId="45" xfId="53" applyFont="1" applyFill="1" applyBorder="1" applyAlignment="1">
      <alignment horizontal="center" vertical="center"/>
      <protection/>
    </xf>
    <xf numFmtId="0" fontId="4" fillId="24" borderId="48" xfId="53" applyFont="1" applyFill="1" applyBorder="1" applyAlignment="1">
      <alignment horizontal="center" vertical="center"/>
      <protection/>
    </xf>
    <xf numFmtId="49" fontId="24" fillId="24" borderId="45" xfId="0" applyNumberFormat="1" applyFont="1" applyFill="1" applyBorder="1" applyAlignment="1">
      <alignment horizontal="center" wrapText="1"/>
    </xf>
    <xf numFmtId="49" fontId="24" fillId="24" borderId="48" xfId="0" applyNumberFormat="1" applyFont="1" applyFill="1" applyBorder="1" applyAlignment="1">
      <alignment horizontal="center" wrapText="1"/>
    </xf>
    <xf numFmtId="49" fontId="24" fillId="24" borderId="52" xfId="0" applyNumberFormat="1" applyFont="1" applyFill="1" applyBorder="1" applyAlignment="1">
      <alignment horizontal="center" wrapText="1"/>
    </xf>
    <xf numFmtId="0" fontId="11" fillId="24" borderId="0" xfId="0" applyFont="1" applyFill="1" applyAlignment="1">
      <alignment horizontal="center" wrapText="1"/>
    </xf>
    <xf numFmtId="49" fontId="4" fillId="24" borderId="63" xfId="0" applyNumberFormat="1" applyFont="1" applyFill="1" applyBorder="1" applyAlignment="1">
      <alignment horizontal="center" vertical="center" wrapText="1"/>
    </xf>
    <xf numFmtId="49" fontId="4" fillId="24" borderId="36" xfId="0" applyNumberFormat="1" applyFont="1" applyFill="1" applyBorder="1" applyAlignment="1">
      <alignment horizontal="center" vertical="center" wrapText="1"/>
    </xf>
    <xf numFmtId="49" fontId="11" fillId="24" borderId="64" xfId="0" applyNumberFormat="1" applyFont="1" applyFill="1" applyBorder="1" applyAlignment="1">
      <alignment horizontal="center" vertical="top" wrapText="1"/>
    </xf>
    <xf numFmtId="49" fontId="11" fillId="24" borderId="37" xfId="0" applyNumberFormat="1" applyFont="1" applyFill="1" applyBorder="1" applyAlignment="1">
      <alignment horizontal="center" vertical="top" wrapText="1"/>
    </xf>
    <xf numFmtId="170" fontId="11" fillId="24" borderId="65" xfId="0" applyNumberFormat="1" applyFont="1" applyFill="1" applyBorder="1" applyAlignment="1">
      <alignment horizontal="center" vertical="top" wrapText="1"/>
    </xf>
    <xf numFmtId="170" fontId="11" fillId="24" borderId="19" xfId="0" applyNumberFormat="1" applyFont="1" applyFill="1" applyBorder="1" applyAlignment="1">
      <alignment horizontal="center" vertical="top" wrapText="1"/>
    </xf>
    <xf numFmtId="0" fontId="11" fillId="24" borderId="0" xfId="53" applyFont="1" applyFill="1" applyAlignment="1">
      <alignment horizontal="center" wrapText="1"/>
      <protection/>
    </xf>
    <xf numFmtId="49" fontId="4" fillId="24" borderId="63" xfId="55" applyNumberFormat="1" applyFont="1" applyFill="1" applyBorder="1" applyAlignment="1">
      <alignment horizontal="center" vertical="center" wrapText="1"/>
      <protection/>
    </xf>
    <xf numFmtId="49" fontId="4" fillId="24" borderId="66" xfId="55" applyNumberFormat="1" applyFont="1" applyFill="1" applyBorder="1" applyAlignment="1">
      <alignment horizontal="center" vertical="center" wrapText="1"/>
      <protection/>
    </xf>
    <xf numFmtId="49" fontId="11" fillId="24" borderId="64" xfId="55" applyNumberFormat="1" applyFont="1" applyFill="1" applyBorder="1" applyAlignment="1">
      <alignment horizontal="center" vertical="center" wrapText="1"/>
      <protection/>
    </xf>
    <xf numFmtId="49" fontId="11" fillId="24" borderId="33" xfId="55" applyNumberFormat="1" applyFont="1" applyFill="1" applyBorder="1" applyAlignment="1">
      <alignment horizontal="center" vertical="center" wrapText="1"/>
      <protection/>
    </xf>
    <xf numFmtId="170" fontId="11" fillId="24" borderId="67" xfId="55" applyNumberFormat="1" applyFont="1" applyFill="1" applyBorder="1" applyAlignment="1">
      <alignment horizontal="center" vertical="center" wrapText="1"/>
      <protection/>
    </xf>
    <xf numFmtId="170" fontId="11" fillId="24" borderId="34" xfId="55" applyNumberFormat="1" applyFont="1" applyFill="1" applyBorder="1" applyAlignment="1">
      <alignment horizontal="center" vertical="center" wrapText="1"/>
      <protection/>
    </xf>
    <xf numFmtId="0" fontId="11" fillId="24" borderId="54" xfId="55" applyFont="1" applyFill="1" applyBorder="1" applyAlignment="1">
      <alignment horizontal="center" wrapText="1"/>
      <protection/>
    </xf>
    <xf numFmtId="173" fontId="13" fillId="24" borderId="0" xfId="55" applyNumberFormat="1" applyFont="1" applyFill="1" applyAlignment="1">
      <alignment horizontal="center" wrapText="1"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24" borderId="0" xfId="0" applyFill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66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3.625" style="312" customWidth="1"/>
    <col min="2" max="2" width="74.25390625" style="312" customWidth="1"/>
    <col min="3" max="3" width="16.75390625" style="312" customWidth="1"/>
    <col min="4" max="4" width="9.125" style="310" hidden="1" customWidth="1"/>
    <col min="5" max="5" width="11.25390625" style="312" hidden="1" customWidth="1"/>
    <col min="6" max="6" width="9.125" style="312" hidden="1" customWidth="1"/>
    <col min="7" max="7" width="0" style="312" hidden="1" customWidth="1"/>
    <col min="8" max="16384" width="9.125" style="312" customWidth="1"/>
  </cols>
  <sheetData>
    <row r="1" spans="1:3" ht="12.75">
      <c r="A1" s="372"/>
      <c r="B1" s="372"/>
      <c r="C1" s="372" t="s">
        <v>52</v>
      </c>
    </row>
    <row r="2" spans="1:3" ht="12.75">
      <c r="A2" s="372"/>
      <c r="B2" s="372"/>
      <c r="C2" s="372" t="s">
        <v>9</v>
      </c>
    </row>
    <row r="3" spans="1:3" ht="12.75">
      <c r="A3" s="372"/>
      <c r="B3" s="372"/>
      <c r="C3" s="372" t="s">
        <v>48</v>
      </c>
    </row>
    <row r="4" spans="1:3" ht="12.75">
      <c r="A4" s="372"/>
      <c r="B4" s="372"/>
      <c r="C4" s="372" t="s">
        <v>49</v>
      </c>
    </row>
    <row r="5" spans="1:3" ht="12.75">
      <c r="A5" s="372"/>
      <c r="B5" s="372"/>
      <c r="C5" s="372" t="s">
        <v>50</v>
      </c>
    </row>
    <row r="6" spans="1:3" ht="12.75">
      <c r="A6" s="372"/>
      <c r="B6" s="372"/>
      <c r="C6" s="372" t="s">
        <v>51</v>
      </c>
    </row>
    <row r="7" spans="1:3" ht="12.75">
      <c r="A7" s="373"/>
      <c r="B7" s="372"/>
      <c r="C7" s="436" t="s">
        <v>20</v>
      </c>
    </row>
    <row r="8" spans="1:3" ht="12.75">
      <c r="A8" s="373"/>
      <c r="B8" s="372"/>
      <c r="C8" s="374" t="s">
        <v>53</v>
      </c>
    </row>
    <row r="9" spans="1:3" ht="12.75">
      <c r="A9" s="375"/>
      <c r="B9" s="6"/>
      <c r="C9" s="6"/>
    </row>
    <row r="10" spans="1:3" ht="18.75" customHeight="1">
      <c r="A10" s="405" t="s">
        <v>6</v>
      </c>
      <c r="B10" s="405"/>
      <c r="C10" s="405"/>
    </row>
    <row r="11" spans="1:3" ht="12.75">
      <c r="A11" s="405"/>
      <c r="B11" s="405"/>
      <c r="C11" s="405"/>
    </row>
    <row r="12" spans="1:3" ht="29.25" customHeight="1" thickBot="1">
      <c r="A12" s="406"/>
      <c r="B12" s="406"/>
      <c r="C12" s="406"/>
    </row>
    <row r="13" spans="1:3" ht="12.75">
      <c r="A13" s="376" t="s">
        <v>23</v>
      </c>
      <c r="B13" s="377" t="s">
        <v>24</v>
      </c>
      <c r="C13" s="378" t="s">
        <v>25</v>
      </c>
    </row>
    <row r="14" spans="1:3" ht="13.5" thickBot="1">
      <c r="A14" s="379" t="s">
        <v>26</v>
      </c>
      <c r="B14" s="380"/>
      <c r="C14" s="381" t="s">
        <v>78</v>
      </c>
    </row>
    <row r="15" spans="1:5" ht="15.75">
      <c r="A15" s="7" t="s">
        <v>27</v>
      </c>
      <c r="B15" s="8" t="s">
        <v>54</v>
      </c>
      <c r="C15" s="17">
        <f>C16+C18+C20+C24+C26+C29+C31+C36+C33</f>
        <v>6860.299999999999</v>
      </c>
      <c r="D15" s="382">
        <f>C15/C55*100</f>
        <v>51.15732800405661</v>
      </c>
      <c r="E15" s="312" t="s">
        <v>84</v>
      </c>
    </row>
    <row r="16" spans="1:3" ht="12.75">
      <c r="A16" s="1" t="s">
        <v>28</v>
      </c>
      <c r="B16" s="2" t="s">
        <v>29</v>
      </c>
      <c r="C16" s="4">
        <f>C17</f>
        <v>1568.4</v>
      </c>
    </row>
    <row r="17" spans="1:3" ht="12.75">
      <c r="A17" s="10" t="s">
        <v>30</v>
      </c>
      <c r="B17" s="11" t="s">
        <v>55</v>
      </c>
      <c r="C17" s="18">
        <v>1568.4</v>
      </c>
    </row>
    <row r="18" spans="1:3" ht="25.5">
      <c r="A18" s="1" t="s">
        <v>56</v>
      </c>
      <c r="B18" s="2" t="s">
        <v>57</v>
      </c>
      <c r="C18" s="4">
        <f>C19</f>
        <v>637.6</v>
      </c>
    </row>
    <row r="19" spans="1:3" ht="27" customHeight="1">
      <c r="A19" s="10" t="s">
        <v>58</v>
      </c>
      <c r="B19" s="11" t="s">
        <v>59</v>
      </c>
      <c r="C19" s="18">
        <v>637.6</v>
      </c>
    </row>
    <row r="20" spans="1:3" ht="12.75">
      <c r="A20" s="1" t="s">
        <v>31</v>
      </c>
      <c r="B20" s="2" t="s">
        <v>32</v>
      </c>
      <c r="C20" s="4">
        <f>C21+C23+C22</f>
        <v>3529.7999999999997</v>
      </c>
    </row>
    <row r="21" spans="1:4" s="309" customFormat="1" ht="12.75">
      <c r="A21" s="10" t="s">
        <v>60</v>
      </c>
      <c r="B21" s="9" t="s">
        <v>61</v>
      </c>
      <c r="C21" s="18">
        <v>64.6</v>
      </c>
      <c r="D21" s="308"/>
    </row>
    <row r="22" spans="1:6" ht="12.75">
      <c r="A22" s="10" t="s">
        <v>45</v>
      </c>
      <c r="B22" s="11" t="s">
        <v>62</v>
      </c>
      <c r="C22" s="18">
        <v>0</v>
      </c>
      <c r="E22" s="311">
        <f>C17+C19+C21+C23+C25+C22</f>
        <v>5740.299999999999</v>
      </c>
      <c r="F22" s="312" t="s">
        <v>85</v>
      </c>
    </row>
    <row r="23" spans="1:5" ht="12.75">
      <c r="A23" s="10" t="s">
        <v>36</v>
      </c>
      <c r="B23" s="11" t="s">
        <v>63</v>
      </c>
      <c r="C23" s="18">
        <v>3465.2</v>
      </c>
      <c r="D23" s="310">
        <v>1152</v>
      </c>
      <c r="E23" s="310"/>
    </row>
    <row r="24" spans="1:3" ht="12.75">
      <c r="A24" s="1" t="s">
        <v>37</v>
      </c>
      <c r="B24" s="2" t="s">
        <v>38</v>
      </c>
      <c r="C24" s="4">
        <f>C25</f>
        <v>4.5</v>
      </c>
    </row>
    <row r="25" spans="1:10" ht="12.75">
      <c r="A25" s="10" t="s">
        <v>64</v>
      </c>
      <c r="B25" s="11" t="s">
        <v>65</v>
      </c>
      <c r="C25" s="18">
        <v>4.5</v>
      </c>
      <c r="J25" s="404"/>
    </row>
    <row r="26" spans="1:3" ht="35.25" customHeight="1">
      <c r="A26" s="1" t="s">
        <v>33</v>
      </c>
      <c r="B26" s="2" t="s">
        <v>39</v>
      </c>
      <c r="C26" s="4">
        <f>C27+C28</f>
        <v>1120</v>
      </c>
    </row>
    <row r="27" spans="1:3" ht="56.25" customHeight="1">
      <c r="A27" s="10" t="s">
        <v>66</v>
      </c>
      <c r="B27" s="11" t="s">
        <v>67</v>
      </c>
      <c r="C27" s="18">
        <v>820</v>
      </c>
    </row>
    <row r="28" spans="1:3" ht="51">
      <c r="A28" s="10" t="s">
        <v>68</v>
      </c>
      <c r="B28" s="383" t="s">
        <v>69</v>
      </c>
      <c r="C28" s="18">
        <v>300</v>
      </c>
    </row>
    <row r="29" spans="1:3" ht="39" customHeight="1">
      <c r="A29" s="1" t="s">
        <v>46</v>
      </c>
      <c r="B29" s="12" t="s">
        <v>47</v>
      </c>
      <c r="C29" s="4">
        <f>SUM(C30:C30)</f>
        <v>0</v>
      </c>
    </row>
    <row r="30" spans="1:3" ht="22.5" customHeight="1">
      <c r="A30" s="10" t="s">
        <v>70</v>
      </c>
      <c r="B30" s="383" t="s">
        <v>71</v>
      </c>
      <c r="C30" s="18">
        <v>0</v>
      </c>
    </row>
    <row r="31" spans="1:3" ht="12.75">
      <c r="A31" s="1" t="s">
        <v>34</v>
      </c>
      <c r="B31" s="2" t="s">
        <v>44</v>
      </c>
      <c r="C31" s="4">
        <f>C32</f>
        <v>0</v>
      </c>
    </row>
    <row r="32" spans="1:3" ht="51">
      <c r="A32" s="10" t="s">
        <v>72</v>
      </c>
      <c r="B32" s="11" t="s">
        <v>73</v>
      </c>
      <c r="C32" s="18">
        <v>0</v>
      </c>
    </row>
    <row r="33" spans="1:3" s="21" customFormat="1" ht="12.75">
      <c r="A33" s="1" t="s">
        <v>81</v>
      </c>
      <c r="B33" s="2" t="s">
        <v>82</v>
      </c>
      <c r="C33" s="4">
        <f>C35+C34</f>
        <v>0</v>
      </c>
    </row>
    <row r="34" spans="1:4" s="21" customFormat="1" ht="54" customHeight="1">
      <c r="A34" s="10" t="s">
        <v>86</v>
      </c>
      <c r="B34" s="22" t="s">
        <v>87</v>
      </c>
      <c r="C34" s="18">
        <v>0</v>
      </c>
      <c r="D34" s="23"/>
    </row>
    <row r="35" spans="1:3" s="21" customFormat="1" ht="38.25">
      <c r="A35" s="10" t="s">
        <v>429</v>
      </c>
      <c r="B35" s="11" t="s">
        <v>83</v>
      </c>
      <c r="C35" s="18">
        <v>0</v>
      </c>
    </row>
    <row r="36" spans="1:4" s="309" customFormat="1" ht="12.75">
      <c r="A36" s="1" t="s">
        <v>43</v>
      </c>
      <c r="B36" s="2" t="s">
        <v>42</v>
      </c>
      <c r="C36" s="4">
        <f>C38+C37</f>
        <v>0</v>
      </c>
      <c r="D36" s="308"/>
    </row>
    <row r="37" spans="1:3" ht="23.25" customHeight="1">
      <c r="A37" s="10" t="s">
        <v>430</v>
      </c>
      <c r="B37" s="11" t="s">
        <v>431</v>
      </c>
      <c r="C37" s="18">
        <v>0</v>
      </c>
    </row>
    <row r="38" spans="1:3" ht="23.25" customHeight="1">
      <c r="A38" s="10" t="s">
        <v>432</v>
      </c>
      <c r="B38" s="11" t="s">
        <v>433</v>
      </c>
      <c r="C38" s="18">
        <v>0</v>
      </c>
    </row>
    <row r="39" spans="1:3" ht="28.5" customHeight="1">
      <c r="A39" s="13" t="s">
        <v>74</v>
      </c>
      <c r="B39" s="14" t="s">
        <v>40</v>
      </c>
      <c r="C39" s="19">
        <f>C40</f>
        <v>6549.9</v>
      </c>
    </row>
    <row r="40" spans="1:3" ht="30">
      <c r="A40" s="13" t="s">
        <v>35</v>
      </c>
      <c r="B40" s="2" t="s">
        <v>75</v>
      </c>
      <c r="C40" s="19">
        <f>SUM(C41:C54)</f>
        <v>6549.9</v>
      </c>
    </row>
    <row r="41" spans="1:3" ht="26.25" customHeight="1">
      <c r="A41" s="10" t="s">
        <v>434</v>
      </c>
      <c r="B41" s="11" t="s">
        <v>435</v>
      </c>
      <c r="C41" s="18">
        <v>5647.7</v>
      </c>
    </row>
    <row r="42" spans="1:3" ht="25.5" customHeight="1">
      <c r="A42" s="10" t="s">
        <v>434</v>
      </c>
      <c r="B42" s="11" t="s">
        <v>435</v>
      </c>
      <c r="C42" s="18">
        <v>763.7</v>
      </c>
    </row>
    <row r="43" spans="1:3" ht="27" customHeight="1" hidden="1">
      <c r="A43" s="10" t="s">
        <v>436</v>
      </c>
      <c r="B43" s="11" t="s">
        <v>437</v>
      </c>
      <c r="C43" s="18"/>
    </row>
    <row r="44" spans="1:3" ht="56.25" customHeight="1" hidden="1">
      <c r="A44" s="10" t="s">
        <v>438</v>
      </c>
      <c r="B44" s="11" t="s">
        <v>76</v>
      </c>
      <c r="C44" s="18"/>
    </row>
    <row r="45" spans="1:3" ht="30" customHeight="1" hidden="1">
      <c r="A45" s="10" t="s">
        <v>439</v>
      </c>
      <c r="B45" s="11" t="s">
        <v>80</v>
      </c>
      <c r="C45" s="18"/>
    </row>
    <row r="46" spans="1:3" ht="30" customHeight="1">
      <c r="A46" s="10" t="s">
        <v>440</v>
      </c>
      <c r="B46" s="11" t="s">
        <v>79</v>
      </c>
      <c r="C46" s="18">
        <v>138.5</v>
      </c>
    </row>
    <row r="47" spans="1:3" ht="42.75" customHeight="1" hidden="1">
      <c r="A47" s="10" t="s">
        <v>441</v>
      </c>
      <c r="B47" s="11" t="s">
        <v>442</v>
      </c>
      <c r="C47" s="18"/>
    </row>
    <row r="48" spans="1:3" ht="24.75" customHeight="1" hidden="1">
      <c r="A48" s="10" t="s">
        <v>443</v>
      </c>
      <c r="B48" s="11" t="s">
        <v>77</v>
      </c>
      <c r="C48" s="18"/>
    </row>
    <row r="49" spans="1:3" ht="21.75" customHeight="1" hidden="1">
      <c r="A49" s="10" t="s">
        <v>444</v>
      </c>
      <c r="B49" s="11" t="s">
        <v>445</v>
      </c>
      <c r="C49" s="18"/>
    </row>
    <row r="50" spans="1:3" ht="61.5" customHeight="1" hidden="1">
      <c r="A50" s="10" t="s">
        <v>446</v>
      </c>
      <c r="B50" s="11" t="s">
        <v>447</v>
      </c>
      <c r="C50" s="18"/>
    </row>
    <row r="51" spans="1:3" ht="39" customHeight="1" hidden="1">
      <c r="A51" s="10" t="s">
        <v>448</v>
      </c>
      <c r="B51" s="11" t="s">
        <v>449</v>
      </c>
      <c r="C51" s="18"/>
    </row>
    <row r="52" spans="1:3" ht="33" customHeight="1" hidden="1">
      <c r="A52" s="10" t="s">
        <v>450</v>
      </c>
      <c r="B52" s="11" t="s">
        <v>451</v>
      </c>
      <c r="C52" s="18"/>
    </row>
    <row r="53" spans="1:3" ht="77.25" customHeight="1" hidden="1">
      <c r="A53" s="10" t="s">
        <v>452</v>
      </c>
      <c r="B53" s="11" t="s">
        <v>0</v>
      </c>
      <c r="C53" s="18"/>
    </row>
    <row r="54" spans="1:3" ht="52.5" customHeight="1" hidden="1">
      <c r="A54" s="10" t="s">
        <v>1</v>
      </c>
      <c r="B54" s="11" t="s">
        <v>2</v>
      </c>
      <c r="C54" s="18"/>
    </row>
    <row r="55" spans="1:3" ht="16.5" thickBot="1">
      <c r="A55" s="15"/>
      <c r="B55" s="16" t="s">
        <v>41</v>
      </c>
      <c r="C55" s="20">
        <f>C39+C15</f>
        <v>13410.199999999999</v>
      </c>
    </row>
    <row r="58" spans="1:2" ht="18.75">
      <c r="A58" s="313"/>
      <c r="B58" s="313"/>
    </row>
    <row r="59" spans="1:3" ht="18.75">
      <c r="A59" s="314"/>
      <c r="B59" s="315"/>
      <c r="C59" s="21"/>
    </row>
    <row r="60" spans="1:3" ht="18.75">
      <c r="A60" s="314"/>
      <c r="C60" s="316"/>
    </row>
    <row r="61" spans="1:3" ht="18.75">
      <c r="A61" s="313"/>
      <c r="B61" s="313"/>
      <c r="C61" s="384"/>
    </row>
    <row r="62" spans="1:3" ht="18.75">
      <c r="A62" s="314"/>
      <c r="C62" s="21"/>
    </row>
    <row r="63" ht="12.75">
      <c r="A63" s="317"/>
    </row>
    <row r="64" ht="12.75">
      <c r="A64" s="317"/>
    </row>
    <row r="65" ht="12.75">
      <c r="A65" s="317"/>
    </row>
    <row r="66" ht="12.75">
      <c r="A66" s="317"/>
    </row>
  </sheetData>
  <sheetProtection/>
  <mergeCells count="1">
    <mergeCell ref="A10:C12"/>
  </mergeCells>
  <printOptions/>
  <pageMargins left="0.7874015748031497" right="0.3937007874015748" top="0.3937007874015748" bottom="0.2362204724409449" header="0.5118110236220472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53"/>
  <sheetViews>
    <sheetView zoomScalePageLayoutView="0" workbookViewId="0" topLeftCell="A4">
      <selection activeCell="G10" sqref="G10"/>
    </sheetView>
  </sheetViews>
  <sheetFormatPr defaultColWidth="15.00390625" defaultRowHeight="12.75"/>
  <cols>
    <col min="1" max="1" width="70.375" style="319" customWidth="1"/>
    <col min="2" max="2" width="15.00390625" style="319" customWidth="1"/>
    <col min="3" max="3" width="18.25390625" style="319" customWidth="1"/>
    <col min="4" max="4" width="20.125" style="364" customWidth="1"/>
    <col min="5" max="248" width="10.00390625" style="319" customWidth="1"/>
    <col min="249" max="249" width="70.375" style="319" customWidth="1"/>
    <col min="250" max="16384" width="15.00390625" style="319" customWidth="1"/>
  </cols>
  <sheetData>
    <row r="1" spans="1:4" ht="12.75">
      <c r="A1" s="372"/>
      <c r="B1" s="372"/>
      <c r="C1" s="372"/>
      <c r="D1" s="318" t="s">
        <v>52</v>
      </c>
    </row>
    <row r="2" spans="1:4" ht="12.75">
      <c r="A2" s="372"/>
      <c r="B2" s="372"/>
      <c r="C2" s="372"/>
      <c r="D2" s="372" t="s">
        <v>9</v>
      </c>
    </row>
    <row r="3" spans="1:4" ht="12.75">
      <c r="A3" s="372"/>
      <c r="B3" s="372"/>
      <c r="C3" s="372"/>
      <c r="D3" s="318" t="s">
        <v>48</v>
      </c>
    </row>
    <row r="4" spans="1:4" ht="12.75">
      <c r="A4" s="372"/>
      <c r="B4" s="372"/>
      <c r="C4" s="372"/>
      <c r="D4" s="318" t="s">
        <v>49</v>
      </c>
    </row>
    <row r="5" spans="1:4" ht="12.75">
      <c r="A5" s="372"/>
      <c r="B5" s="372"/>
      <c r="C5" s="372"/>
      <c r="D5" s="318" t="s">
        <v>50</v>
      </c>
    </row>
    <row r="6" spans="1:4" ht="12.75">
      <c r="A6" s="372"/>
      <c r="B6" s="372"/>
      <c r="C6" s="372"/>
      <c r="D6" s="318" t="s">
        <v>51</v>
      </c>
    </row>
    <row r="7" spans="1:4" ht="12.75">
      <c r="A7" s="372"/>
      <c r="B7" s="372"/>
      <c r="C7" s="372"/>
      <c r="D7" s="437" t="s">
        <v>21</v>
      </c>
    </row>
    <row r="8" spans="1:4" ht="12.75">
      <c r="A8" s="374"/>
      <c r="B8" s="374"/>
      <c r="C8" s="374"/>
      <c r="D8" s="320" t="s">
        <v>88</v>
      </c>
    </row>
    <row r="9" spans="1:4" ht="12.75">
      <c r="A9" s="385"/>
      <c r="B9" s="385"/>
      <c r="C9" s="385"/>
      <c r="D9" s="25"/>
    </row>
    <row r="10" spans="1:9" ht="51" customHeight="1">
      <c r="A10" s="407" t="s">
        <v>7</v>
      </c>
      <c r="B10" s="407"/>
      <c r="C10" s="407"/>
      <c r="D10" s="407"/>
      <c r="E10" s="321"/>
      <c r="F10" s="321"/>
      <c r="G10" s="321"/>
      <c r="H10" s="321"/>
      <c r="I10" s="321"/>
    </row>
    <row r="11" spans="1:9" ht="15" customHeight="1" thickBot="1">
      <c r="A11" s="365"/>
      <c r="B11" s="322"/>
      <c r="C11" s="322"/>
      <c r="D11" s="323"/>
      <c r="E11" s="321"/>
      <c r="F11" s="321"/>
      <c r="G11" s="321"/>
      <c r="H11" s="321"/>
      <c r="I11" s="321"/>
    </row>
    <row r="12" spans="1:9" ht="24" customHeight="1" thickBot="1">
      <c r="A12" s="408" t="s">
        <v>89</v>
      </c>
      <c r="B12" s="410" t="s">
        <v>90</v>
      </c>
      <c r="C12" s="411"/>
      <c r="D12" s="412" t="s">
        <v>91</v>
      </c>
      <c r="E12" s="321"/>
      <c r="F12" s="321"/>
      <c r="G12" s="321"/>
      <c r="H12" s="321"/>
      <c r="I12" s="321"/>
    </row>
    <row r="13" spans="1:11" ht="15.75" customHeight="1" thickBot="1">
      <c r="A13" s="409"/>
      <c r="B13" s="324" t="s">
        <v>92</v>
      </c>
      <c r="C13" s="325" t="s">
        <v>93</v>
      </c>
      <c r="D13" s="413"/>
      <c r="E13" s="321"/>
      <c r="F13" s="321"/>
      <c r="G13" s="321"/>
      <c r="H13" s="321"/>
      <c r="I13" s="321"/>
      <c r="J13" s="321"/>
      <c r="K13" s="321"/>
    </row>
    <row r="14" spans="1:11" ht="16.5" thickBot="1">
      <c r="A14" s="326" t="s">
        <v>94</v>
      </c>
      <c r="B14" s="327" t="s">
        <v>95</v>
      </c>
      <c r="C14" s="328"/>
      <c r="D14" s="329">
        <f>D15+D16+D17+D18+D19</f>
        <v>6992</v>
      </c>
      <c r="E14" s="321"/>
      <c r="F14" s="321"/>
      <c r="G14" s="321"/>
      <c r="H14" s="321"/>
      <c r="I14" s="321"/>
      <c r="J14" s="321"/>
      <c r="K14" s="321"/>
    </row>
    <row r="15" spans="1:11" ht="45.75" customHeight="1">
      <c r="A15" s="330" t="s">
        <v>96</v>
      </c>
      <c r="B15" s="331"/>
      <c r="C15" s="332" t="s">
        <v>97</v>
      </c>
      <c r="D15" s="333">
        <v>89</v>
      </c>
      <c r="E15" s="334"/>
      <c r="F15" s="334"/>
      <c r="G15" s="334"/>
      <c r="H15" s="321"/>
      <c r="I15" s="321"/>
      <c r="J15" s="321"/>
      <c r="K15" s="321"/>
    </row>
    <row r="16" spans="1:11" ht="44.25" customHeight="1">
      <c r="A16" s="330" t="s">
        <v>98</v>
      </c>
      <c r="B16" s="331"/>
      <c r="C16" s="332" t="s">
        <v>99</v>
      </c>
      <c r="D16" s="333">
        <v>5943.5</v>
      </c>
      <c r="E16" s="334"/>
      <c r="F16" s="334"/>
      <c r="G16" s="334"/>
      <c r="H16" s="321"/>
      <c r="I16" s="321"/>
      <c r="J16" s="321"/>
      <c r="K16" s="321"/>
    </row>
    <row r="17" spans="1:11" ht="30">
      <c r="A17" s="335" t="s">
        <v>100</v>
      </c>
      <c r="B17" s="336"/>
      <c r="C17" s="332" t="s">
        <v>101</v>
      </c>
      <c r="D17" s="333">
        <v>251.3</v>
      </c>
      <c r="E17" s="334"/>
      <c r="F17" s="334"/>
      <c r="G17" s="334"/>
      <c r="H17" s="321"/>
      <c r="I17" s="321"/>
      <c r="J17" s="321"/>
      <c r="K17" s="321"/>
    </row>
    <row r="18" spans="1:11" ht="15">
      <c r="A18" s="337" t="s">
        <v>102</v>
      </c>
      <c r="B18" s="331"/>
      <c r="C18" s="332" t="s">
        <v>103</v>
      </c>
      <c r="D18" s="333">
        <v>150</v>
      </c>
      <c r="E18" s="334"/>
      <c r="F18" s="334"/>
      <c r="G18" s="334"/>
      <c r="H18" s="321"/>
      <c r="I18" s="321"/>
      <c r="J18" s="321"/>
      <c r="K18" s="321"/>
    </row>
    <row r="19" spans="1:11" ht="15.75" thickBot="1">
      <c r="A19" s="26" t="s">
        <v>104</v>
      </c>
      <c r="B19" s="27"/>
      <c r="C19" s="28" t="s">
        <v>105</v>
      </c>
      <c r="D19" s="29">
        <v>558.2</v>
      </c>
      <c r="E19" s="334"/>
      <c r="F19" s="334"/>
      <c r="G19" s="334"/>
      <c r="H19" s="321"/>
      <c r="I19" s="321"/>
      <c r="J19" s="321"/>
      <c r="K19" s="321"/>
    </row>
    <row r="20" spans="1:11" ht="26.25" customHeight="1" thickBot="1">
      <c r="A20" s="338" t="s">
        <v>106</v>
      </c>
      <c r="B20" s="327" t="s">
        <v>107</v>
      </c>
      <c r="C20" s="328"/>
      <c r="D20" s="329">
        <f>D21</f>
        <v>138.5</v>
      </c>
      <c r="E20" s="334"/>
      <c r="F20" s="334"/>
      <c r="G20" s="334"/>
      <c r="H20" s="321"/>
      <c r="I20" s="321"/>
      <c r="J20" s="321"/>
      <c r="K20" s="321"/>
    </row>
    <row r="21" spans="1:11" ht="21.75" customHeight="1" thickBot="1">
      <c r="A21" s="339" t="s">
        <v>108</v>
      </c>
      <c r="B21" s="340"/>
      <c r="C21" s="341" t="s">
        <v>109</v>
      </c>
      <c r="D21" s="333">
        <v>138.5</v>
      </c>
      <c r="E21" s="334"/>
      <c r="F21" s="334"/>
      <c r="G21" s="334"/>
      <c r="H21" s="321"/>
      <c r="I21" s="321"/>
      <c r="J21" s="321"/>
      <c r="K21" s="321"/>
    </row>
    <row r="22" spans="1:11" ht="31.5" customHeight="1" thickBot="1">
      <c r="A22" s="338" t="s">
        <v>110</v>
      </c>
      <c r="B22" s="327" t="s">
        <v>111</v>
      </c>
      <c r="C22" s="328"/>
      <c r="D22" s="329">
        <f>D23+D24</f>
        <v>62</v>
      </c>
      <c r="E22" s="334"/>
      <c r="F22" s="334"/>
      <c r="G22" s="334"/>
      <c r="H22" s="321"/>
      <c r="I22" s="321"/>
      <c r="J22" s="321"/>
      <c r="K22" s="321"/>
    </row>
    <row r="23" spans="1:11" ht="30.75" customHeight="1">
      <c r="A23" s="335" t="s">
        <v>112</v>
      </c>
      <c r="B23" s="342"/>
      <c r="C23" s="332" t="s">
        <v>113</v>
      </c>
      <c r="D23" s="333">
        <v>12</v>
      </c>
      <c r="E23" s="334"/>
      <c r="F23" s="334"/>
      <c r="G23" s="334"/>
      <c r="H23" s="321"/>
      <c r="I23" s="321"/>
      <c r="J23" s="321"/>
      <c r="K23" s="321"/>
    </row>
    <row r="24" spans="1:11" ht="30.75" customHeight="1" thickBot="1">
      <c r="A24" s="335" t="s">
        <v>114</v>
      </c>
      <c r="B24" s="342"/>
      <c r="C24" s="332" t="s">
        <v>115</v>
      </c>
      <c r="D24" s="333">
        <v>50</v>
      </c>
      <c r="E24" s="334"/>
      <c r="F24" s="334"/>
      <c r="G24" s="334"/>
      <c r="H24" s="321"/>
      <c r="I24" s="321"/>
      <c r="J24" s="321"/>
      <c r="K24" s="321"/>
    </row>
    <row r="25" spans="1:11" ht="21.75" customHeight="1" thickBot="1">
      <c r="A25" s="343" t="s">
        <v>116</v>
      </c>
      <c r="B25" s="327" t="s">
        <v>117</v>
      </c>
      <c r="C25" s="328"/>
      <c r="D25" s="329">
        <f>D26+D27</f>
        <v>673</v>
      </c>
      <c r="E25" s="334"/>
      <c r="F25" s="334"/>
      <c r="G25" s="334"/>
      <c r="H25" s="321"/>
      <c r="I25" s="321"/>
      <c r="J25" s="321"/>
      <c r="K25" s="321"/>
    </row>
    <row r="26" spans="1:11" ht="15">
      <c r="A26" s="30" t="s">
        <v>118</v>
      </c>
      <c r="B26" s="344"/>
      <c r="C26" s="332" t="s">
        <v>119</v>
      </c>
      <c r="D26" s="333">
        <v>669</v>
      </c>
      <c r="E26" s="334"/>
      <c r="F26" s="334"/>
      <c r="G26" s="334"/>
      <c r="H26" s="321"/>
      <c r="I26" s="321"/>
      <c r="J26" s="321"/>
      <c r="K26" s="321"/>
    </row>
    <row r="27" spans="1:11" ht="15.75" thickBot="1">
      <c r="A27" s="345" t="s">
        <v>120</v>
      </c>
      <c r="B27" s="346"/>
      <c r="C27" s="347" t="s">
        <v>121</v>
      </c>
      <c r="D27" s="348">
        <v>4</v>
      </c>
      <c r="E27" s="334"/>
      <c r="F27" s="334"/>
      <c r="G27" s="334"/>
      <c r="H27" s="321"/>
      <c r="I27" s="321"/>
      <c r="J27" s="321"/>
      <c r="K27" s="321"/>
    </row>
    <row r="28" spans="1:11" ht="24.75" customHeight="1" thickBot="1">
      <c r="A28" s="343" t="s">
        <v>122</v>
      </c>
      <c r="B28" s="327" t="s">
        <v>123</v>
      </c>
      <c r="C28" s="328"/>
      <c r="D28" s="329">
        <f>D30+D31+D29</f>
        <v>1664.7</v>
      </c>
      <c r="E28" s="334"/>
      <c r="F28" s="334"/>
      <c r="G28" s="334"/>
      <c r="H28" s="321"/>
      <c r="I28" s="321"/>
      <c r="J28" s="321"/>
      <c r="K28" s="321"/>
    </row>
    <row r="29" spans="1:11" ht="15">
      <c r="A29" s="342" t="s">
        <v>124</v>
      </c>
      <c r="B29" s="344"/>
      <c r="C29" s="332" t="s">
        <v>125</v>
      </c>
      <c r="D29" s="333">
        <v>432</v>
      </c>
      <c r="E29" s="334"/>
      <c r="F29" s="334"/>
      <c r="G29" s="334"/>
      <c r="H29" s="321"/>
      <c r="I29" s="321"/>
      <c r="J29" s="321"/>
      <c r="K29" s="321"/>
    </row>
    <row r="30" spans="1:11" ht="15">
      <c r="A30" s="342" t="s">
        <v>126</v>
      </c>
      <c r="B30" s="344"/>
      <c r="C30" s="332" t="s">
        <v>127</v>
      </c>
      <c r="D30" s="333">
        <v>70</v>
      </c>
      <c r="E30" s="334"/>
      <c r="F30" s="334"/>
      <c r="G30" s="334"/>
      <c r="H30" s="321"/>
      <c r="I30" s="321"/>
      <c r="J30" s="321"/>
      <c r="K30" s="321"/>
    </row>
    <row r="31" spans="1:11" ht="15.75" thickBot="1">
      <c r="A31" s="345" t="s">
        <v>128</v>
      </c>
      <c r="B31" s="346"/>
      <c r="C31" s="347" t="s">
        <v>129</v>
      </c>
      <c r="D31" s="348">
        <v>1162.7</v>
      </c>
      <c r="E31" s="334"/>
      <c r="F31" s="334"/>
      <c r="G31" s="334"/>
      <c r="H31" s="321"/>
      <c r="I31" s="321"/>
      <c r="J31" s="321"/>
      <c r="K31" s="321"/>
    </row>
    <row r="32" spans="1:11" ht="20.25" customHeight="1" thickBot="1">
      <c r="A32" s="326" t="s">
        <v>130</v>
      </c>
      <c r="B32" s="327" t="s">
        <v>131</v>
      </c>
      <c r="C32" s="328"/>
      <c r="D32" s="329">
        <f>D33</f>
        <v>3640</v>
      </c>
      <c r="E32" s="334"/>
      <c r="F32" s="334"/>
      <c r="G32" s="334"/>
      <c r="H32" s="321"/>
      <c r="I32" s="321"/>
      <c r="J32" s="321"/>
      <c r="K32" s="321"/>
    </row>
    <row r="33" spans="1:11" ht="15.75" thickBot="1">
      <c r="A33" s="31" t="s">
        <v>3</v>
      </c>
      <c r="B33" s="346"/>
      <c r="C33" s="347" t="s">
        <v>133</v>
      </c>
      <c r="D33" s="348">
        <v>3640</v>
      </c>
      <c r="E33" s="334"/>
      <c r="F33" s="334"/>
      <c r="G33" s="349"/>
      <c r="H33" s="321"/>
      <c r="I33" s="321"/>
      <c r="J33" s="321"/>
      <c r="K33" s="321"/>
    </row>
    <row r="34" spans="1:11" ht="20.25" customHeight="1" thickBot="1">
      <c r="A34" s="326" t="s">
        <v>135</v>
      </c>
      <c r="B34" s="327" t="s">
        <v>136</v>
      </c>
      <c r="C34" s="328"/>
      <c r="D34" s="329">
        <f>SUM(D35:D36)</f>
        <v>230</v>
      </c>
      <c r="E34" s="334"/>
      <c r="F34" s="334"/>
      <c r="G34" s="334"/>
      <c r="H34" s="321"/>
      <c r="I34" s="321"/>
      <c r="J34" s="321"/>
      <c r="K34" s="321"/>
    </row>
    <row r="35" spans="1:11" ht="15.75">
      <c r="A35" s="337" t="s">
        <v>137</v>
      </c>
      <c r="B35" s="350"/>
      <c r="C35" s="332" t="s">
        <v>138</v>
      </c>
      <c r="D35" s="333">
        <v>170</v>
      </c>
      <c r="E35" s="334"/>
      <c r="F35" s="334"/>
      <c r="G35" s="334"/>
      <c r="H35" s="321"/>
      <c r="I35" s="321"/>
      <c r="J35" s="321"/>
      <c r="K35" s="321"/>
    </row>
    <row r="36" spans="1:11" ht="15.75" thickBot="1">
      <c r="A36" s="351" t="s">
        <v>139</v>
      </c>
      <c r="B36" s="352"/>
      <c r="C36" s="353" t="s">
        <v>140</v>
      </c>
      <c r="D36" s="354">
        <v>60</v>
      </c>
      <c r="E36" s="334"/>
      <c r="F36" s="334"/>
      <c r="G36" s="334"/>
      <c r="H36" s="321"/>
      <c r="I36" s="321"/>
      <c r="J36" s="321"/>
      <c r="K36" s="321"/>
    </row>
    <row r="37" spans="1:11" ht="20.25" customHeight="1" thickBot="1">
      <c r="A37" s="326" t="s">
        <v>141</v>
      </c>
      <c r="B37" s="327" t="s">
        <v>142</v>
      </c>
      <c r="C37" s="328"/>
      <c r="D37" s="329">
        <f>D38</f>
        <v>10</v>
      </c>
      <c r="E37" s="334"/>
      <c r="F37" s="334"/>
      <c r="G37" s="334"/>
      <c r="H37" s="321"/>
      <c r="I37" s="321"/>
      <c r="J37" s="321"/>
      <c r="K37" s="321"/>
    </row>
    <row r="38" spans="1:11" ht="15.75" thickBot="1">
      <c r="A38" s="31" t="s">
        <v>143</v>
      </c>
      <c r="B38" s="346"/>
      <c r="C38" s="347" t="s">
        <v>144</v>
      </c>
      <c r="D38" s="348">
        <v>10</v>
      </c>
      <c r="E38" s="334"/>
      <c r="F38" s="334"/>
      <c r="G38" s="349"/>
      <c r="H38" s="321"/>
      <c r="I38" s="321"/>
      <c r="J38" s="321"/>
      <c r="K38" s="321"/>
    </row>
    <row r="39" spans="1:11" ht="26.25" customHeight="1" thickBot="1">
      <c r="A39" s="415" t="s">
        <v>145</v>
      </c>
      <c r="B39" s="416"/>
      <c r="C39" s="416"/>
      <c r="D39" s="355">
        <f>D14+D20+D22+D25+D28+D32+D34+D37</f>
        <v>13410.2</v>
      </c>
      <c r="E39" s="334"/>
      <c r="F39" s="334"/>
      <c r="G39" s="334"/>
      <c r="H39" s="321"/>
      <c r="I39" s="321"/>
      <c r="J39" s="321"/>
      <c r="K39" s="321"/>
    </row>
    <row r="40" spans="1:4" ht="12.75">
      <c r="A40" s="334"/>
      <c r="B40" s="334"/>
      <c r="C40" s="334"/>
      <c r="D40" s="356"/>
    </row>
    <row r="41" spans="1:4" ht="12.75">
      <c r="A41" s="334"/>
      <c r="B41" s="334"/>
      <c r="C41" s="334"/>
      <c r="D41" s="356"/>
    </row>
    <row r="42" spans="1:4" ht="15.75">
      <c r="A42" s="334"/>
      <c r="B42" s="414"/>
      <c r="C42" s="414"/>
      <c r="D42" s="357"/>
    </row>
    <row r="43" spans="1:4" ht="15.75">
      <c r="A43" s="334"/>
      <c r="B43" s="414"/>
      <c r="C43" s="414"/>
      <c r="D43" s="358"/>
    </row>
    <row r="44" spans="1:4" ht="18.75">
      <c r="A44" s="359"/>
      <c r="B44" s="359"/>
      <c r="C44" s="3"/>
      <c r="D44" s="24"/>
    </row>
    <row r="45" spans="1:4" ht="18.75">
      <c r="A45" s="360"/>
      <c r="B45" s="361"/>
      <c r="C45" s="3"/>
      <c r="D45" s="24"/>
    </row>
    <row r="46" spans="1:6" ht="18.75">
      <c r="A46" s="360"/>
      <c r="B46" s="3"/>
      <c r="C46" s="316"/>
      <c r="D46" s="24"/>
      <c r="F46" s="362"/>
    </row>
    <row r="47" spans="1:4" ht="18.75">
      <c r="A47" s="359"/>
      <c r="B47" s="359"/>
      <c r="C47" s="5"/>
      <c r="D47" s="24"/>
    </row>
    <row r="48" spans="1:4" ht="18.75">
      <c r="A48" s="360"/>
      <c r="B48" s="3"/>
      <c r="C48" s="3"/>
      <c r="D48" s="24"/>
    </row>
    <row r="49" spans="1:4" ht="12.75">
      <c r="A49" s="363"/>
      <c r="B49" s="3"/>
      <c r="C49" s="3"/>
      <c r="D49" s="24"/>
    </row>
    <row r="50" spans="1:4" ht="12.75">
      <c r="A50" s="363"/>
      <c r="B50" s="3"/>
      <c r="C50" s="3"/>
      <c r="D50" s="24"/>
    </row>
    <row r="51" spans="1:4" ht="12.75">
      <c r="A51" s="363"/>
      <c r="B51" s="3"/>
      <c r="C51" s="3"/>
      <c r="D51" s="24"/>
    </row>
    <row r="52" spans="1:4" ht="12.75">
      <c r="A52" s="363"/>
      <c r="B52" s="3"/>
      <c r="C52" s="3"/>
      <c r="D52" s="24"/>
    </row>
    <row r="53" spans="1:4" ht="12.75">
      <c r="A53" s="334"/>
      <c r="B53" s="334"/>
      <c r="C53" s="334"/>
      <c r="D53" s="356"/>
    </row>
  </sheetData>
  <sheetProtection/>
  <mergeCells count="7">
    <mergeCell ref="B43:C43"/>
    <mergeCell ref="A39:C39"/>
    <mergeCell ref="B42:C42"/>
    <mergeCell ref="A10:D10"/>
    <mergeCell ref="A12:A13"/>
    <mergeCell ref="B12:C12"/>
    <mergeCell ref="D12:D13"/>
  </mergeCells>
  <printOptions/>
  <pageMargins left="0.75" right="0.36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269"/>
  <sheetViews>
    <sheetView zoomScale="85" zoomScaleNormal="85" zoomScalePageLayoutView="0" workbookViewId="0" topLeftCell="A1">
      <selection activeCell="F9" sqref="F9"/>
    </sheetView>
  </sheetViews>
  <sheetFormatPr defaultColWidth="9.00390625" defaultRowHeight="12.75"/>
  <cols>
    <col min="1" max="1" width="57.125" style="32" customWidth="1"/>
    <col min="2" max="2" width="7.25390625" style="36" customWidth="1"/>
    <col min="3" max="3" width="6.625" style="36" customWidth="1"/>
    <col min="4" max="4" width="15.375" style="36" customWidth="1"/>
    <col min="5" max="5" width="8.125" style="36" customWidth="1"/>
    <col min="6" max="6" width="15.625" style="75" customWidth="1"/>
    <col min="7" max="7" width="10.375" style="32" hidden="1" customWidth="1"/>
    <col min="8" max="8" width="5.625" style="32" hidden="1" customWidth="1"/>
    <col min="9" max="10" width="8.875" style="32" hidden="1" customWidth="1"/>
    <col min="11" max="11" width="12.25390625" style="32" customWidth="1"/>
    <col min="12" max="12" width="9.25390625" style="32" customWidth="1"/>
    <col min="13" max="13" width="22.375" style="32" customWidth="1"/>
    <col min="14" max="15" width="5.875" style="32" customWidth="1"/>
    <col min="16" max="16" width="6.125" style="32" customWidth="1"/>
    <col min="17" max="16384" width="9.125" style="32" customWidth="1"/>
  </cols>
  <sheetData>
    <row r="1" spans="1:8" ht="15">
      <c r="A1" s="160"/>
      <c r="B1" s="160"/>
      <c r="C1" s="160"/>
      <c r="D1" s="160"/>
      <c r="E1" s="160"/>
      <c r="F1" s="161" t="s">
        <v>52</v>
      </c>
      <c r="G1" s="115"/>
      <c r="H1" s="115"/>
    </row>
    <row r="2" spans="1:8" ht="15">
      <c r="A2" s="160"/>
      <c r="B2" s="160"/>
      <c r="C2" s="160"/>
      <c r="D2" s="160"/>
      <c r="E2" s="160"/>
      <c r="F2" s="372" t="s">
        <v>9</v>
      </c>
      <c r="G2" s="115"/>
      <c r="H2" s="115"/>
    </row>
    <row r="3" spans="1:8" ht="15">
      <c r="A3" s="160"/>
      <c r="B3" s="160"/>
      <c r="C3" s="160"/>
      <c r="D3" s="160"/>
      <c r="E3" s="160"/>
      <c r="F3" s="161" t="s">
        <v>48</v>
      </c>
      <c r="G3" s="115"/>
      <c r="H3" s="115"/>
    </row>
    <row r="4" spans="1:8" ht="15">
      <c r="A4" s="160"/>
      <c r="B4" s="160"/>
      <c r="C4" s="160"/>
      <c r="D4" s="160"/>
      <c r="E4" s="160"/>
      <c r="F4" s="161" t="s">
        <v>49</v>
      </c>
      <c r="G4" s="115"/>
      <c r="H4" s="115"/>
    </row>
    <row r="5" spans="1:8" ht="15">
      <c r="A5" s="160"/>
      <c r="B5" s="160"/>
      <c r="C5" s="160"/>
      <c r="D5" s="160"/>
      <c r="E5" s="160"/>
      <c r="F5" s="161" t="s">
        <v>50</v>
      </c>
      <c r="G5" s="115"/>
      <c r="H5" s="115"/>
    </row>
    <row r="6" spans="1:8" ht="15">
      <c r="A6" s="160"/>
      <c r="B6" s="160"/>
      <c r="C6" s="160"/>
      <c r="D6" s="160"/>
      <c r="E6" s="160"/>
      <c r="F6" s="161" t="s">
        <v>51</v>
      </c>
      <c r="G6" s="115"/>
      <c r="H6" s="115"/>
    </row>
    <row r="7" spans="1:8" ht="15">
      <c r="A7" s="161"/>
      <c r="B7" s="161"/>
      <c r="C7" s="161"/>
      <c r="D7" s="161" t="s">
        <v>146</v>
      </c>
      <c r="E7" s="161"/>
      <c r="F7" s="438" t="s">
        <v>21</v>
      </c>
      <c r="G7" s="115"/>
      <c r="H7" s="115"/>
    </row>
    <row r="8" spans="1:8" ht="15">
      <c r="A8" s="161"/>
      <c r="B8" s="161"/>
      <c r="C8" s="161"/>
      <c r="D8" s="161"/>
      <c r="E8" s="161"/>
      <c r="F8" s="144" t="s">
        <v>147</v>
      </c>
      <c r="G8" s="33"/>
      <c r="H8" s="33"/>
    </row>
    <row r="9" spans="1:8" ht="15">
      <c r="A9" s="161"/>
      <c r="B9" s="161"/>
      <c r="C9" s="161"/>
      <c r="D9" s="161"/>
      <c r="E9" s="161"/>
      <c r="F9" s="6"/>
      <c r="G9" s="33"/>
      <c r="H9" s="33"/>
    </row>
    <row r="10" spans="1:11" ht="66.75" customHeight="1" thickBot="1">
      <c r="A10" s="420" t="s">
        <v>5</v>
      </c>
      <c r="B10" s="420"/>
      <c r="C10" s="420"/>
      <c r="D10" s="420"/>
      <c r="E10" s="420"/>
      <c r="F10" s="420"/>
      <c r="G10" s="116"/>
      <c r="H10" s="117"/>
      <c r="K10" s="34"/>
    </row>
    <row r="11" spans="1:6" s="35" customFormat="1" ht="26.25" customHeight="1">
      <c r="A11" s="421" t="s">
        <v>148</v>
      </c>
      <c r="B11" s="423" t="s">
        <v>149</v>
      </c>
      <c r="C11" s="423" t="s">
        <v>150</v>
      </c>
      <c r="D11" s="423" t="s">
        <v>151</v>
      </c>
      <c r="E11" s="423" t="s">
        <v>152</v>
      </c>
      <c r="F11" s="425" t="s">
        <v>153</v>
      </c>
    </row>
    <row r="12" spans="1:6" s="36" customFormat="1" ht="12.75" customHeight="1">
      <c r="A12" s="422"/>
      <c r="B12" s="424"/>
      <c r="C12" s="424"/>
      <c r="D12" s="424"/>
      <c r="E12" s="424"/>
      <c r="F12" s="426"/>
    </row>
    <row r="13" spans="1:6" s="36" customFormat="1" ht="23.25" customHeight="1">
      <c r="A13" s="162" t="s">
        <v>154</v>
      </c>
      <c r="B13" s="163" t="s">
        <v>155</v>
      </c>
      <c r="C13" s="163" t="s">
        <v>156</v>
      </c>
      <c r="D13" s="163" t="s">
        <v>157</v>
      </c>
      <c r="E13" s="163" t="s">
        <v>158</v>
      </c>
      <c r="F13" s="164">
        <v>7</v>
      </c>
    </row>
    <row r="14" spans="1:6" s="37" customFormat="1" ht="19.5" customHeight="1">
      <c r="A14" s="165" t="s">
        <v>94</v>
      </c>
      <c r="B14" s="166" t="s">
        <v>159</v>
      </c>
      <c r="C14" s="166" t="s">
        <v>160</v>
      </c>
      <c r="D14" s="73"/>
      <c r="E14" s="73"/>
      <c r="F14" s="118">
        <f>F15+F21+F37+F45+F51</f>
        <v>6992</v>
      </c>
    </row>
    <row r="15" spans="1:6" s="37" customFormat="1" ht="45.75" customHeight="1">
      <c r="A15" s="167" t="s">
        <v>96</v>
      </c>
      <c r="B15" s="166" t="s">
        <v>159</v>
      </c>
      <c r="C15" s="166" t="s">
        <v>161</v>
      </c>
      <c r="D15" s="168"/>
      <c r="E15" s="168"/>
      <c r="F15" s="119">
        <f>F16</f>
        <v>89</v>
      </c>
    </row>
    <row r="16" spans="1:6" s="38" customFormat="1" ht="42.75" customHeight="1">
      <c r="A16" s="169" t="s">
        <v>162</v>
      </c>
      <c r="B16" s="149" t="s">
        <v>159</v>
      </c>
      <c r="C16" s="149" t="s">
        <v>161</v>
      </c>
      <c r="D16" s="170" t="s">
        <v>163</v>
      </c>
      <c r="E16" s="170"/>
      <c r="F16" s="120">
        <f>F17</f>
        <v>89</v>
      </c>
    </row>
    <row r="17" spans="1:6" s="38" customFormat="1" ht="27" customHeight="1">
      <c r="A17" s="171" t="s">
        <v>164</v>
      </c>
      <c r="B17" s="150" t="s">
        <v>159</v>
      </c>
      <c r="C17" s="150" t="s">
        <v>161</v>
      </c>
      <c r="D17" s="66" t="s">
        <v>165</v>
      </c>
      <c r="E17" s="66"/>
      <c r="F17" s="40">
        <f>F18</f>
        <v>89</v>
      </c>
    </row>
    <row r="18" spans="1:6" ht="14.25" customHeight="1">
      <c r="A18" s="172" t="s">
        <v>166</v>
      </c>
      <c r="B18" s="150" t="s">
        <v>159</v>
      </c>
      <c r="C18" s="150" t="s">
        <v>161</v>
      </c>
      <c r="D18" s="66" t="s">
        <v>167</v>
      </c>
      <c r="E18" s="66"/>
      <c r="F18" s="40">
        <f>F19</f>
        <v>89</v>
      </c>
    </row>
    <row r="19" spans="1:9" ht="13.5" customHeight="1">
      <c r="A19" s="173" t="s">
        <v>168</v>
      </c>
      <c r="B19" s="150" t="s">
        <v>159</v>
      </c>
      <c r="C19" s="150" t="s">
        <v>161</v>
      </c>
      <c r="D19" s="145" t="s">
        <v>169</v>
      </c>
      <c r="E19" s="145"/>
      <c r="F19" s="40">
        <f>F20</f>
        <v>89</v>
      </c>
      <c r="I19" s="32">
        <v>27</v>
      </c>
    </row>
    <row r="20" spans="1:6" s="39" customFormat="1" ht="30" customHeight="1">
      <c r="A20" s="147" t="s">
        <v>170</v>
      </c>
      <c r="B20" s="150" t="s">
        <v>159</v>
      </c>
      <c r="C20" s="150" t="s">
        <v>161</v>
      </c>
      <c r="D20" s="145" t="s">
        <v>169</v>
      </c>
      <c r="E20" s="145">
        <v>200</v>
      </c>
      <c r="F20" s="366">
        <v>89</v>
      </c>
    </row>
    <row r="21" spans="1:6" ht="48.75" customHeight="1">
      <c r="A21" s="165" t="s">
        <v>171</v>
      </c>
      <c r="B21" s="166" t="s">
        <v>159</v>
      </c>
      <c r="C21" s="166" t="s">
        <v>172</v>
      </c>
      <c r="D21" s="73"/>
      <c r="E21" s="73"/>
      <c r="F21" s="119">
        <f>F22</f>
        <v>5943.5</v>
      </c>
    </row>
    <row r="22" spans="1:6" ht="38.25">
      <c r="A22" s="169" t="s">
        <v>162</v>
      </c>
      <c r="B22" s="149" t="s">
        <v>159</v>
      </c>
      <c r="C22" s="149" t="s">
        <v>172</v>
      </c>
      <c r="D22" s="170" t="s">
        <v>163</v>
      </c>
      <c r="E22" s="170"/>
      <c r="F22" s="120">
        <f>F23+F29</f>
        <v>5943.5</v>
      </c>
    </row>
    <row r="23" spans="1:6" ht="38.25">
      <c r="A23" s="171" t="s">
        <v>173</v>
      </c>
      <c r="B23" s="150" t="s">
        <v>159</v>
      </c>
      <c r="C23" s="150" t="s">
        <v>172</v>
      </c>
      <c r="D23" s="66" t="s">
        <v>174</v>
      </c>
      <c r="E23" s="66"/>
      <c r="F23" s="40">
        <f>F24</f>
        <v>1136.8</v>
      </c>
    </row>
    <row r="24" spans="1:6" ht="12.75">
      <c r="A24" s="172" t="s">
        <v>166</v>
      </c>
      <c r="B24" s="150" t="s">
        <v>159</v>
      </c>
      <c r="C24" s="150" t="s">
        <v>172</v>
      </c>
      <c r="D24" s="66" t="s">
        <v>175</v>
      </c>
      <c r="E24" s="66"/>
      <c r="F24" s="40">
        <f>F25+F27</f>
        <v>1136.8</v>
      </c>
    </row>
    <row r="25" spans="1:6" ht="17.25" customHeight="1">
      <c r="A25" s="173" t="s">
        <v>168</v>
      </c>
      <c r="B25" s="150" t="s">
        <v>159</v>
      </c>
      <c r="C25" s="150" t="s">
        <v>172</v>
      </c>
      <c r="D25" s="66" t="s">
        <v>176</v>
      </c>
      <c r="E25" s="66"/>
      <c r="F25" s="40">
        <f>F26</f>
        <v>1136.8</v>
      </c>
    </row>
    <row r="26" spans="1:6" ht="53.25" customHeight="1">
      <c r="A26" s="147" t="s">
        <v>177</v>
      </c>
      <c r="B26" s="150" t="s">
        <v>159</v>
      </c>
      <c r="C26" s="150" t="s">
        <v>172</v>
      </c>
      <c r="D26" s="145" t="s">
        <v>176</v>
      </c>
      <c r="E26" s="145">
        <v>100</v>
      </c>
      <c r="F26" s="366">
        <v>1136.8</v>
      </c>
    </row>
    <row r="27" spans="1:6" ht="19.5" customHeight="1">
      <c r="A27" s="147" t="s">
        <v>178</v>
      </c>
      <c r="B27" s="150" t="s">
        <v>159</v>
      </c>
      <c r="C27" s="150" t="s">
        <v>172</v>
      </c>
      <c r="D27" s="146" t="s">
        <v>179</v>
      </c>
      <c r="E27" s="146"/>
      <c r="F27" s="40">
        <f>F28</f>
        <v>0</v>
      </c>
    </row>
    <row r="28" spans="1:11" ht="53.25" customHeight="1">
      <c r="A28" s="147" t="s">
        <v>177</v>
      </c>
      <c r="B28" s="150" t="s">
        <v>159</v>
      </c>
      <c r="C28" s="150" t="s">
        <v>172</v>
      </c>
      <c r="D28" s="146" t="s">
        <v>179</v>
      </c>
      <c r="E28" s="146">
        <v>100</v>
      </c>
      <c r="F28" s="366">
        <v>0</v>
      </c>
      <c r="K28" s="41"/>
    </row>
    <row r="29" spans="1:6" ht="24.75" customHeight="1">
      <c r="A29" s="171" t="s">
        <v>164</v>
      </c>
      <c r="B29" s="149" t="s">
        <v>159</v>
      </c>
      <c r="C29" s="149" t="s">
        <v>172</v>
      </c>
      <c r="D29" s="121" t="s">
        <v>165</v>
      </c>
      <c r="E29" s="121"/>
      <c r="F29" s="120">
        <f>F30</f>
        <v>4806.7</v>
      </c>
    </row>
    <row r="30" spans="1:9" ht="12.75">
      <c r="A30" s="172" t="s">
        <v>166</v>
      </c>
      <c r="B30" s="150" t="s">
        <v>159</v>
      </c>
      <c r="C30" s="150" t="s">
        <v>172</v>
      </c>
      <c r="D30" s="66" t="s">
        <v>167</v>
      </c>
      <c r="E30" s="66"/>
      <c r="F30" s="40">
        <f>F31+F35+F33</f>
        <v>4806.7</v>
      </c>
      <c r="G30" s="32">
        <v>62</v>
      </c>
      <c r="I30" s="32">
        <v>59</v>
      </c>
    </row>
    <row r="31" spans="1:6" ht="12.75">
      <c r="A31" s="173" t="s">
        <v>168</v>
      </c>
      <c r="B31" s="150" t="s">
        <v>159</v>
      </c>
      <c r="C31" s="150" t="s">
        <v>172</v>
      </c>
      <c r="D31" s="145" t="s">
        <v>169</v>
      </c>
      <c r="E31" s="145"/>
      <c r="F31" s="40">
        <f>F32</f>
        <v>3963.3</v>
      </c>
    </row>
    <row r="32" spans="1:6" ht="51">
      <c r="A32" s="147" t="s">
        <v>177</v>
      </c>
      <c r="B32" s="150" t="s">
        <v>159</v>
      </c>
      <c r="C32" s="150" t="s">
        <v>172</v>
      </c>
      <c r="D32" s="145" t="s">
        <v>169</v>
      </c>
      <c r="E32" s="145">
        <v>100</v>
      </c>
      <c r="F32" s="366">
        <v>3963.3</v>
      </c>
    </row>
    <row r="33" spans="1:6" ht="19.5" customHeight="1" hidden="1">
      <c r="A33" s="147" t="s">
        <v>178</v>
      </c>
      <c r="B33" s="150" t="s">
        <v>159</v>
      </c>
      <c r="C33" s="150" t="s">
        <v>172</v>
      </c>
      <c r="D33" s="146" t="s">
        <v>180</v>
      </c>
      <c r="E33" s="146"/>
      <c r="F33" s="40">
        <f>F34</f>
        <v>0</v>
      </c>
    </row>
    <row r="34" spans="1:6" ht="53.25" customHeight="1" hidden="1">
      <c r="A34" s="147" t="s">
        <v>177</v>
      </c>
      <c r="B34" s="150" t="s">
        <v>159</v>
      </c>
      <c r="C34" s="150" t="s">
        <v>172</v>
      </c>
      <c r="D34" s="146" t="s">
        <v>180</v>
      </c>
      <c r="E34" s="146">
        <v>100</v>
      </c>
      <c r="F34" s="366"/>
    </row>
    <row r="35" spans="1:6" ht="12.75">
      <c r="A35" s="173" t="s">
        <v>168</v>
      </c>
      <c r="B35" s="150" t="s">
        <v>159</v>
      </c>
      <c r="C35" s="150" t="s">
        <v>172</v>
      </c>
      <c r="D35" s="145" t="s">
        <v>169</v>
      </c>
      <c r="E35" s="145"/>
      <c r="F35" s="40">
        <f>F36</f>
        <v>843.4</v>
      </c>
    </row>
    <row r="36" spans="1:11" ht="25.5">
      <c r="A36" s="147" t="s">
        <v>170</v>
      </c>
      <c r="B36" s="150" t="s">
        <v>159</v>
      </c>
      <c r="C36" s="150" t="s">
        <v>172</v>
      </c>
      <c r="D36" s="145" t="s">
        <v>169</v>
      </c>
      <c r="E36" s="145">
        <v>200</v>
      </c>
      <c r="F36" s="366">
        <v>843.4</v>
      </c>
      <c r="K36" s="41"/>
    </row>
    <row r="37" spans="1:6" s="38" customFormat="1" ht="45.75" customHeight="1">
      <c r="A37" s="167" t="s">
        <v>100</v>
      </c>
      <c r="B37" s="149" t="s">
        <v>159</v>
      </c>
      <c r="C37" s="149" t="s">
        <v>181</v>
      </c>
      <c r="D37" s="122"/>
      <c r="E37" s="122"/>
      <c r="F37" s="119">
        <f>F38</f>
        <v>251.3</v>
      </c>
    </row>
    <row r="38" spans="1:6" s="38" customFormat="1" ht="39" customHeight="1">
      <c r="A38" s="174" t="s">
        <v>162</v>
      </c>
      <c r="B38" s="149" t="s">
        <v>159</v>
      </c>
      <c r="C38" s="149" t="s">
        <v>181</v>
      </c>
      <c r="D38" s="170" t="s">
        <v>163</v>
      </c>
      <c r="E38" s="170"/>
      <c r="F38" s="120">
        <f>F39</f>
        <v>251.3</v>
      </c>
    </row>
    <row r="39" spans="1:6" ht="15.75" customHeight="1">
      <c r="A39" s="175" t="s">
        <v>182</v>
      </c>
      <c r="B39" s="150" t="s">
        <v>159</v>
      </c>
      <c r="C39" s="150" t="s">
        <v>181</v>
      </c>
      <c r="D39" s="66" t="s">
        <v>165</v>
      </c>
      <c r="E39" s="66"/>
      <c r="F39" s="40">
        <f>F40</f>
        <v>251.3</v>
      </c>
    </row>
    <row r="40" spans="1:6" ht="18" customHeight="1">
      <c r="A40" s="174" t="s">
        <v>166</v>
      </c>
      <c r="B40" s="150" t="s">
        <v>159</v>
      </c>
      <c r="C40" s="150" t="s">
        <v>181</v>
      </c>
      <c r="D40" s="66" t="s">
        <v>167</v>
      </c>
      <c r="E40" s="66"/>
      <c r="F40" s="40">
        <f>F41+F43</f>
        <v>251.3</v>
      </c>
    </row>
    <row r="41" spans="1:6" ht="37.5" customHeight="1">
      <c r="A41" s="173" t="s">
        <v>183</v>
      </c>
      <c r="B41" s="150" t="s">
        <v>159</v>
      </c>
      <c r="C41" s="150" t="s">
        <v>181</v>
      </c>
      <c r="D41" s="145" t="s">
        <v>184</v>
      </c>
      <c r="E41" s="145"/>
      <c r="F41" s="40">
        <f>F42</f>
        <v>218.3</v>
      </c>
    </row>
    <row r="42" spans="1:11" ht="17.25" customHeight="1">
      <c r="A42" s="173" t="s">
        <v>185</v>
      </c>
      <c r="B42" s="150" t="s">
        <v>159</v>
      </c>
      <c r="C42" s="150" t="s">
        <v>181</v>
      </c>
      <c r="D42" s="145" t="s">
        <v>184</v>
      </c>
      <c r="E42" s="145">
        <v>500</v>
      </c>
      <c r="F42" s="366">
        <v>218.3</v>
      </c>
      <c r="K42" s="42"/>
    </row>
    <row r="43" spans="1:12" ht="43.5" customHeight="1">
      <c r="A43" s="147" t="s">
        <v>186</v>
      </c>
      <c r="B43" s="148" t="s">
        <v>159</v>
      </c>
      <c r="C43" s="148" t="s">
        <v>181</v>
      </c>
      <c r="D43" s="146" t="s">
        <v>187</v>
      </c>
      <c r="E43" s="43"/>
      <c r="F43" s="40">
        <f>F44</f>
        <v>33</v>
      </c>
      <c r="K43" s="44"/>
      <c r="L43" s="42"/>
    </row>
    <row r="44" spans="1:6" ht="18" customHeight="1">
      <c r="A44" s="173" t="s">
        <v>185</v>
      </c>
      <c r="B44" s="148" t="s">
        <v>159</v>
      </c>
      <c r="C44" s="148" t="s">
        <v>181</v>
      </c>
      <c r="D44" s="146" t="s">
        <v>187</v>
      </c>
      <c r="E44" s="45" t="s">
        <v>188</v>
      </c>
      <c r="F44" s="366">
        <v>33</v>
      </c>
    </row>
    <row r="45" spans="1:6" ht="17.25" customHeight="1">
      <c r="A45" s="176" t="s">
        <v>189</v>
      </c>
      <c r="B45" s="149" t="s">
        <v>159</v>
      </c>
      <c r="C45" s="149" t="s">
        <v>190</v>
      </c>
      <c r="D45" s="121"/>
      <c r="E45" s="121"/>
      <c r="F45" s="120">
        <f>F46</f>
        <v>150</v>
      </c>
    </row>
    <row r="46" spans="1:6" ht="15.75" customHeight="1">
      <c r="A46" s="169" t="s">
        <v>191</v>
      </c>
      <c r="B46" s="149" t="s">
        <v>159</v>
      </c>
      <c r="C46" s="149" t="s">
        <v>190</v>
      </c>
      <c r="D46" s="121" t="s">
        <v>192</v>
      </c>
      <c r="E46" s="121"/>
      <c r="F46" s="120">
        <f>F47</f>
        <v>150</v>
      </c>
    </row>
    <row r="47" spans="1:6" s="46" customFormat="1" ht="12" customHeight="1">
      <c r="A47" s="171" t="s">
        <v>166</v>
      </c>
      <c r="B47" s="150" t="s">
        <v>159</v>
      </c>
      <c r="C47" s="150" t="s">
        <v>190</v>
      </c>
      <c r="D47" s="121" t="s">
        <v>193</v>
      </c>
      <c r="E47" s="145"/>
      <c r="F47" s="120">
        <f>F48</f>
        <v>150</v>
      </c>
    </row>
    <row r="48" spans="1:6" ht="11.25" customHeight="1">
      <c r="A48" s="171" t="s">
        <v>166</v>
      </c>
      <c r="B48" s="150" t="s">
        <v>159</v>
      </c>
      <c r="C48" s="150" t="s">
        <v>190</v>
      </c>
      <c r="D48" s="121" t="s">
        <v>193</v>
      </c>
      <c r="E48" s="145"/>
      <c r="F48" s="120">
        <f>F49</f>
        <v>150</v>
      </c>
    </row>
    <row r="49" spans="1:6" ht="53.25" customHeight="1">
      <c r="A49" s="153" t="s">
        <v>194</v>
      </c>
      <c r="B49" s="150" t="s">
        <v>159</v>
      </c>
      <c r="C49" s="150" t="s">
        <v>190</v>
      </c>
      <c r="D49" s="145" t="s">
        <v>4</v>
      </c>
      <c r="E49" s="145"/>
      <c r="F49" s="40">
        <f>F50</f>
        <v>150</v>
      </c>
    </row>
    <row r="50" spans="1:6" ht="25.5" customHeight="1">
      <c r="A50" s="147" t="s">
        <v>170</v>
      </c>
      <c r="B50" s="150" t="s">
        <v>159</v>
      </c>
      <c r="C50" s="150" t="s">
        <v>190</v>
      </c>
      <c r="D50" s="145" t="s">
        <v>4</v>
      </c>
      <c r="E50" s="145">
        <v>200</v>
      </c>
      <c r="F50" s="366">
        <v>150</v>
      </c>
    </row>
    <row r="51" spans="1:6" s="37" customFormat="1" ht="18.75" customHeight="1">
      <c r="A51" s="123" t="s">
        <v>104</v>
      </c>
      <c r="B51" s="149" t="s">
        <v>159</v>
      </c>
      <c r="C51" s="149" t="s">
        <v>196</v>
      </c>
      <c r="D51" s="145"/>
      <c r="E51" s="145"/>
      <c r="F51" s="120">
        <f>F52+F58</f>
        <v>558.2</v>
      </c>
    </row>
    <row r="52" spans="1:6" s="37" customFormat="1" ht="43.5" customHeight="1" hidden="1">
      <c r="A52" s="174" t="s">
        <v>162</v>
      </c>
      <c r="B52" s="149" t="s">
        <v>159</v>
      </c>
      <c r="C52" s="149" t="s">
        <v>196</v>
      </c>
      <c r="D52" s="170" t="s">
        <v>163</v>
      </c>
      <c r="E52" s="145"/>
      <c r="F52" s="40">
        <f>F53</f>
        <v>0</v>
      </c>
    </row>
    <row r="53" spans="1:6" s="37" customFormat="1" ht="18.75" customHeight="1" hidden="1">
      <c r="A53" s="175" t="s">
        <v>182</v>
      </c>
      <c r="B53" s="150" t="s">
        <v>159</v>
      </c>
      <c r="C53" s="150" t="s">
        <v>196</v>
      </c>
      <c r="D53" s="66" t="s">
        <v>165</v>
      </c>
      <c r="E53" s="145"/>
      <c r="F53" s="40">
        <f>F54</f>
        <v>0</v>
      </c>
    </row>
    <row r="54" spans="1:6" s="37" customFormat="1" ht="18.75" customHeight="1" hidden="1">
      <c r="A54" s="174" t="s">
        <v>166</v>
      </c>
      <c r="B54" s="150" t="s">
        <v>159</v>
      </c>
      <c r="C54" s="150" t="s">
        <v>196</v>
      </c>
      <c r="D54" s="66" t="s">
        <v>167</v>
      </c>
      <c r="E54" s="145"/>
      <c r="F54" s="40">
        <f>F55</f>
        <v>0</v>
      </c>
    </row>
    <row r="55" spans="1:20" s="37" customFormat="1" ht="63" customHeight="1" hidden="1">
      <c r="A55" s="124" t="s">
        <v>197</v>
      </c>
      <c r="B55" s="150" t="s">
        <v>159</v>
      </c>
      <c r="C55" s="150" t="s">
        <v>196</v>
      </c>
      <c r="D55" s="66" t="s">
        <v>198</v>
      </c>
      <c r="E55" s="145"/>
      <c r="F55" s="40">
        <f>F56+F57</f>
        <v>0</v>
      </c>
      <c r="L55" s="48"/>
      <c r="M55" s="49"/>
      <c r="N55" s="48"/>
      <c r="O55" s="48"/>
      <c r="P55" s="48"/>
      <c r="Q55" s="48"/>
      <c r="R55" s="48"/>
      <c r="S55" s="50"/>
      <c r="T55" s="50"/>
    </row>
    <row r="56" spans="1:11" s="37" customFormat="1" ht="29.25" customHeight="1" hidden="1">
      <c r="A56" s="147" t="s">
        <v>177</v>
      </c>
      <c r="B56" s="150" t="s">
        <v>159</v>
      </c>
      <c r="C56" s="150" t="s">
        <v>196</v>
      </c>
      <c r="D56" s="66" t="s">
        <v>198</v>
      </c>
      <c r="E56" s="145">
        <v>100</v>
      </c>
      <c r="F56" s="366">
        <v>0</v>
      </c>
      <c r="K56" s="51"/>
    </row>
    <row r="57" spans="1:11" s="37" customFormat="1" ht="30" customHeight="1" hidden="1">
      <c r="A57" s="147" t="s">
        <v>170</v>
      </c>
      <c r="B57" s="150" t="s">
        <v>159</v>
      </c>
      <c r="C57" s="150" t="s">
        <v>196</v>
      </c>
      <c r="D57" s="66" t="s">
        <v>198</v>
      </c>
      <c r="E57" s="145">
        <v>200</v>
      </c>
      <c r="F57" s="366">
        <v>0</v>
      </c>
      <c r="K57" s="52"/>
    </row>
    <row r="58" spans="1:6" s="38" customFormat="1" ht="30" customHeight="1">
      <c r="A58" s="151" t="s">
        <v>199</v>
      </c>
      <c r="B58" s="149" t="s">
        <v>159</v>
      </c>
      <c r="C58" s="149" t="s">
        <v>196</v>
      </c>
      <c r="D58" s="170" t="s">
        <v>192</v>
      </c>
      <c r="E58" s="170"/>
      <c r="F58" s="120">
        <f>F59</f>
        <v>558.2</v>
      </c>
    </row>
    <row r="59" spans="1:6" s="38" customFormat="1" ht="16.5" customHeight="1">
      <c r="A59" s="157" t="s">
        <v>166</v>
      </c>
      <c r="B59" s="150" t="s">
        <v>159</v>
      </c>
      <c r="C59" s="150" t="s">
        <v>196</v>
      </c>
      <c r="D59" s="145" t="s">
        <v>193</v>
      </c>
      <c r="E59" s="145"/>
      <c r="F59" s="40">
        <f>F60</f>
        <v>558.2</v>
      </c>
    </row>
    <row r="60" spans="1:7" s="38" customFormat="1" ht="12.75">
      <c r="A60" s="157" t="s">
        <v>166</v>
      </c>
      <c r="B60" s="150" t="s">
        <v>159</v>
      </c>
      <c r="C60" s="150" t="s">
        <v>196</v>
      </c>
      <c r="D60" s="145" t="s">
        <v>200</v>
      </c>
      <c r="E60" s="145"/>
      <c r="F60" s="40">
        <f>F61+F64</f>
        <v>558.2</v>
      </c>
      <c r="G60" s="38">
        <v>22</v>
      </c>
    </row>
    <row r="61" spans="1:6" s="38" customFormat="1" ht="51.75" customHeight="1">
      <c r="A61" s="173" t="s">
        <v>201</v>
      </c>
      <c r="B61" s="150" t="s">
        <v>159</v>
      </c>
      <c r="C61" s="150" t="s">
        <v>196</v>
      </c>
      <c r="D61" s="145" t="s">
        <v>202</v>
      </c>
      <c r="E61" s="145"/>
      <c r="F61" s="40">
        <f>F62+F63</f>
        <v>558.2</v>
      </c>
    </row>
    <row r="62" spans="1:12" s="38" customFormat="1" ht="25.5">
      <c r="A62" s="147" t="s">
        <v>170</v>
      </c>
      <c r="B62" s="150" t="s">
        <v>159</v>
      </c>
      <c r="C62" s="150" t="s">
        <v>196</v>
      </c>
      <c r="D62" s="145" t="s">
        <v>202</v>
      </c>
      <c r="E62" s="145">
        <v>200</v>
      </c>
      <c r="F62" s="366">
        <v>558.2</v>
      </c>
      <c r="L62" s="53"/>
    </row>
    <row r="63" spans="1:12" s="38" customFormat="1" ht="20.25" hidden="1">
      <c r="A63" s="147" t="s">
        <v>203</v>
      </c>
      <c r="B63" s="150" t="s">
        <v>159</v>
      </c>
      <c r="C63" s="150" t="s">
        <v>196</v>
      </c>
      <c r="D63" s="145" t="s">
        <v>202</v>
      </c>
      <c r="E63" s="145">
        <v>800</v>
      </c>
      <c r="F63" s="366">
        <v>0</v>
      </c>
      <c r="L63" s="53"/>
    </row>
    <row r="64" spans="1:6" s="38" customFormat="1" ht="24.75" customHeight="1" hidden="1">
      <c r="A64" s="173" t="s">
        <v>204</v>
      </c>
      <c r="B64" s="150" t="s">
        <v>159</v>
      </c>
      <c r="C64" s="150" t="s">
        <v>196</v>
      </c>
      <c r="D64" s="145" t="s">
        <v>205</v>
      </c>
      <c r="E64" s="145"/>
      <c r="F64" s="40">
        <f>F65</f>
        <v>0</v>
      </c>
    </row>
    <row r="65" spans="1:12" s="38" customFormat="1" ht="25.5" customHeight="1" hidden="1">
      <c r="A65" s="147" t="s">
        <v>195</v>
      </c>
      <c r="B65" s="150" t="s">
        <v>159</v>
      </c>
      <c r="C65" s="150" t="s">
        <v>196</v>
      </c>
      <c r="D65" s="145" t="s">
        <v>205</v>
      </c>
      <c r="E65" s="145">
        <v>240</v>
      </c>
      <c r="F65" s="40">
        <v>0</v>
      </c>
      <c r="L65" s="53"/>
    </row>
    <row r="66" spans="1:6" s="38" customFormat="1" ht="51.75" customHeight="1" hidden="1">
      <c r="A66" s="173" t="s">
        <v>201</v>
      </c>
      <c r="B66" s="150" t="s">
        <v>159</v>
      </c>
      <c r="C66" s="150" t="s">
        <v>196</v>
      </c>
      <c r="D66" s="145" t="s">
        <v>202</v>
      </c>
      <c r="E66" s="145"/>
      <c r="F66" s="40">
        <f>F67</f>
        <v>0</v>
      </c>
    </row>
    <row r="67" spans="1:12" s="38" customFormat="1" ht="25.5" customHeight="1" hidden="1">
      <c r="A67" s="147" t="s">
        <v>195</v>
      </c>
      <c r="B67" s="150" t="s">
        <v>159</v>
      </c>
      <c r="C67" s="150" t="s">
        <v>196</v>
      </c>
      <c r="D67" s="145" t="s">
        <v>202</v>
      </c>
      <c r="E67" s="145">
        <v>240</v>
      </c>
      <c r="F67" s="40"/>
      <c r="L67" s="53"/>
    </row>
    <row r="68" spans="1:18" ht="21.75" customHeight="1">
      <c r="A68" s="123" t="s">
        <v>106</v>
      </c>
      <c r="B68" s="149" t="s">
        <v>206</v>
      </c>
      <c r="C68" s="149" t="s">
        <v>160</v>
      </c>
      <c r="D68" s="170"/>
      <c r="E68" s="170"/>
      <c r="F68" s="120">
        <f aca="true" t="shared" si="0" ref="F68:F73">F69</f>
        <v>138.5</v>
      </c>
      <c r="L68" s="48"/>
      <c r="M68" s="49"/>
      <c r="N68" s="48"/>
      <c r="O68" s="48"/>
      <c r="P68" s="48"/>
      <c r="Q68" s="48"/>
      <c r="R68" s="48"/>
    </row>
    <row r="69" spans="1:6" s="54" customFormat="1" ht="24" customHeight="1">
      <c r="A69" s="125" t="s">
        <v>108</v>
      </c>
      <c r="B69" s="149" t="s">
        <v>206</v>
      </c>
      <c r="C69" s="149" t="s">
        <v>161</v>
      </c>
      <c r="D69" s="170"/>
      <c r="E69" s="170"/>
      <c r="F69" s="120">
        <f t="shared" si="0"/>
        <v>138.5</v>
      </c>
    </row>
    <row r="70" spans="1:6" ht="25.5">
      <c r="A70" s="151" t="s">
        <v>199</v>
      </c>
      <c r="B70" s="149" t="s">
        <v>206</v>
      </c>
      <c r="C70" s="149" t="s">
        <v>161</v>
      </c>
      <c r="D70" s="170" t="s">
        <v>192</v>
      </c>
      <c r="E70" s="170"/>
      <c r="F70" s="120">
        <f t="shared" si="0"/>
        <v>138.5</v>
      </c>
    </row>
    <row r="71" spans="1:6" ht="18" customHeight="1">
      <c r="A71" s="157" t="s">
        <v>166</v>
      </c>
      <c r="B71" s="150" t="s">
        <v>206</v>
      </c>
      <c r="C71" s="150" t="s">
        <v>161</v>
      </c>
      <c r="D71" s="145" t="s">
        <v>193</v>
      </c>
      <c r="E71" s="145"/>
      <c r="F71" s="40">
        <f t="shared" si="0"/>
        <v>138.5</v>
      </c>
    </row>
    <row r="72" spans="1:6" ht="12.75">
      <c r="A72" s="157" t="s">
        <v>166</v>
      </c>
      <c r="B72" s="150" t="s">
        <v>206</v>
      </c>
      <c r="C72" s="150" t="s">
        <v>161</v>
      </c>
      <c r="D72" s="145" t="s">
        <v>200</v>
      </c>
      <c r="E72" s="145"/>
      <c r="F72" s="40">
        <f t="shared" si="0"/>
        <v>138.5</v>
      </c>
    </row>
    <row r="73" spans="1:6" ht="25.5">
      <c r="A73" s="173" t="s">
        <v>207</v>
      </c>
      <c r="B73" s="150" t="s">
        <v>206</v>
      </c>
      <c r="C73" s="150" t="s">
        <v>161</v>
      </c>
      <c r="D73" s="145" t="s">
        <v>208</v>
      </c>
      <c r="E73" s="145"/>
      <c r="F73" s="40">
        <f t="shared" si="0"/>
        <v>138.5</v>
      </c>
    </row>
    <row r="74" spans="1:13" ht="56.25" customHeight="1">
      <c r="A74" s="147" t="s">
        <v>177</v>
      </c>
      <c r="B74" s="150" t="s">
        <v>206</v>
      </c>
      <c r="C74" s="150" t="s">
        <v>161</v>
      </c>
      <c r="D74" s="145" t="s">
        <v>208</v>
      </c>
      <c r="E74" s="145">
        <v>100</v>
      </c>
      <c r="F74" s="366">
        <v>138.5</v>
      </c>
      <c r="K74" s="55"/>
      <c r="M74" s="56"/>
    </row>
    <row r="75" spans="1:6" ht="31.5" customHeight="1">
      <c r="A75" s="165" t="s">
        <v>110</v>
      </c>
      <c r="B75" s="149" t="s">
        <v>161</v>
      </c>
      <c r="C75" s="149" t="s">
        <v>160</v>
      </c>
      <c r="D75" s="170"/>
      <c r="E75" s="170"/>
      <c r="F75" s="120">
        <f>F76+F82</f>
        <v>62</v>
      </c>
    </row>
    <row r="76" spans="1:6" ht="39.75" customHeight="1">
      <c r="A76" s="165" t="s">
        <v>112</v>
      </c>
      <c r="B76" s="149" t="s">
        <v>161</v>
      </c>
      <c r="C76" s="149" t="s">
        <v>209</v>
      </c>
      <c r="D76" s="177"/>
      <c r="E76" s="177"/>
      <c r="F76" s="120">
        <f>F77</f>
        <v>12</v>
      </c>
    </row>
    <row r="77" spans="1:6" ht="37.5" customHeight="1">
      <c r="A77" s="152" t="s">
        <v>210</v>
      </c>
      <c r="B77" s="178" t="s">
        <v>161</v>
      </c>
      <c r="C77" s="178" t="s">
        <v>209</v>
      </c>
      <c r="D77" s="121" t="s">
        <v>211</v>
      </c>
      <c r="E77" s="121"/>
      <c r="F77" s="120">
        <f>F78</f>
        <v>12</v>
      </c>
    </row>
    <row r="78" spans="1:6" ht="30" customHeight="1">
      <c r="A78" s="147" t="s">
        <v>212</v>
      </c>
      <c r="B78" s="156" t="s">
        <v>161</v>
      </c>
      <c r="C78" s="156" t="s">
        <v>209</v>
      </c>
      <c r="D78" s="66" t="s">
        <v>213</v>
      </c>
      <c r="E78" s="66"/>
      <c r="F78" s="40">
        <f>F79</f>
        <v>12</v>
      </c>
    </row>
    <row r="79" spans="1:6" ht="51">
      <c r="A79" s="147" t="s">
        <v>214</v>
      </c>
      <c r="B79" s="156" t="s">
        <v>161</v>
      </c>
      <c r="C79" s="156" t="s">
        <v>209</v>
      </c>
      <c r="D79" s="66" t="s">
        <v>215</v>
      </c>
      <c r="E79" s="66"/>
      <c r="F79" s="40">
        <f>F80</f>
        <v>12</v>
      </c>
    </row>
    <row r="80" spans="1:6" ht="79.5" customHeight="1">
      <c r="A80" s="147" t="s">
        <v>216</v>
      </c>
      <c r="B80" s="156" t="s">
        <v>161</v>
      </c>
      <c r="C80" s="156" t="s">
        <v>209</v>
      </c>
      <c r="D80" s="66" t="s">
        <v>217</v>
      </c>
      <c r="E80" s="66"/>
      <c r="F80" s="40">
        <f>F81</f>
        <v>12</v>
      </c>
    </row>
    <row r="81" spans="1:10" ht="26.25" customHeight="1">
      <c r="A81" s="147" t="s">
        <v>170</v>
      </c>
      <c r="B81" s="156" t="s">
        <v>161</v>
      </c>
      <c r="C81" s="156" t="s">
        <v>209</v>
      </c>
      <c r="D81" s="61" t="s">
        <v>217</v>
      </c>
      <c r="E81" s="61" t="s">
        <v>218</v>
      </c>
      <c r="F81" s="366">
        <v>12</v>
      </c>
      <c r="I81" s="32">
        <v>40</v>
      </c>
      <c r="J81" s="32">
        <v>90</v>
      </c>
    </row>
    <row r="82" spans="1:6" ht="32.25" customHeight="1">
      <c r="A82" s="165" t="s">
        <v>114</v>
      </c>
      <c r="B82" s="149" t="s">
        <v>161</v>
      </c>
      <c r="C82" s="149" t="s">
        <v>219</v>
      </c>
      <c r="D82" s="177"/>
      <c r="E82" s="177"/>
      <c r="F82" s="120">
        <f>F83+F90</f>
        <v>50</v>
      </c>
    </row>
    <row r="83" spans="1:6" ht="39.75" customHeight="1">
      <c r="A83" s="171" t="s">
        <v>220</v>
      </c>
      <c r="B83" s="149" t="s">
        <v>161</v>
      </c>
      <c r="C83" s="149" t="s">
        <v>219</v>
      </c>
      <c r="D83" s="121" t="s">
        <v>221</v>
      </c>
      <c r="E83" s="121"/>
      <c r="F83" s="120">
        <f>F84</f>
        <v>50</v>
      </c>
    </row>
    <row r="84" spans="1:6" ht="37.5" customHeight="1">
      <c r="A84" s="153" t="s">
        <v>222</v>
      </c>
      <c r="B84" s="150" t="s">
        <v>161</v>
      </c>
      <c r="C84" s="150" t="s">
        <v>219</v>
      </c>
      <c r="D84" s="145" t="s">
        <v>223</v>
      </c>
      <c r="E84" s="145"/>
      <c r="F84" s="40">
        <f>F85+F88</f>
        <v>50</v>
      </c>
    </row>
    <row r="85" spans="1:6" ht="36.75" customHeight="1">
      <c r="A85" s="153" t="s">
        <v>224</v>
      </c>
      <c r="B85" s="179" t="s">
        <v>161</v>
      </c>
      <c r="C85" s="179" t="s">
        <v>219</v>
      </c>
      <c r="D85" s="145" t="s">
        <v>225</v>
      </c>
      <c r="E85" s="145"/>
      <c r="F85" s="40">
        <f>F86</f>
        <v>50</v>
      </c>
    </row>
    <row r="86" spans="1:6" ht="62.25" customHeight="1">
      <c r="A86" s="153" t="s">
        <v>226</v>
      </c>
      <c r="B86" s="179" t="s">
        <v>161</v>
      </c>
      <c r="C86" s="179" t="s">
        <v>219</v>
      </c>
      <c r="D86" s="145" t="s">
        <v>227</v>
      </c>
      <c r="E86" s="145"/>
      <c r="F86" s="40">
        <f>F87</f>
        <v>50</v>
      </c>
    </row>
    <row r="87" spans="1:6" ht="27" customHeight="1">
      <c r="A87" s="147" t="s">
        <v>170</v>
      </c>
      <c r="B87" s="180" t="s">
        <v>161</v>
      </c>
      <c r="C87" s="180" t="s">
        <v>219</v>
      </c>
      <c r="D87" s="145" t="s">
        <v>227</v>
      </c>
      <c r="E87" s="145">
        <v>200</v>
      </c>
      <c r="F87" s="366">
        <v>50</v>
      </c>
    </row>
    <row r="88" spans="1:6" ht="24.75" customHeight="1" hidden="1">
      <c r="A88" s="147" t="s">
        <v>228</v>
      </c>
      <c r="B88" s="180" t="s">
        <v>161</v>
      </c>
      <c r="C88" s="180" t="s">
        <v>219</v>
      </c>
      <c r="D88" s="146" t="s">
        <v>229</v>
      </c>
      <c r="E88" s="146"/>
      <c r="F88" s="40">
        <f>F89</f>
        <v>0</v>
      </c>
    </row>
    <row r="89" spans="1:6" ht="28.5" customHeight="1" hidden="1">
      <c r="A89" s="147" t="s">
        <v>170</v>
      </c>
      <c r="B89" s="180" t="s">
        <v>161</v>
      </c>
      <c r="C89" s="180" t="s">
        <v>219</v>
      </c>
      <c r="D89" s="146" t="s">
        <v>229</v>
      </c>
      <c r="E89" s="146">
        <v>200</v>
      </c>
      <c r="F89" s="366">
        <v>0</v>
      </c>
    </row>
    <row r="90" spans="1:6" ht="28.5" customHeight="1" hidden="1">
      <c r="A90" s="181" t="s">
        <v>230</v>
      </c>
      <c r="B90" s="182" t="s">
        <v>161</v>
      </c>
      <c r="C90" s="182" t="s">
        <v>219</v>
      </c>
      <c r="D90" s="369" t="s">
        <v>231</v>
      </c>
      <c r="E90" s="184"/>
      <c r="F90" s="120">
        <f>F91</f>
        <v>0</v>
      </c>
    </row>
    <row r="91" spans="1:6" ht="34.5" customHeight="1" hidden="1">
      <c r="A91" s="185" t="s">
        <v>232</v>
      </c>
      <c r="B91" s="180" t="s">
        <v>161</v>
      </c>
      <c r="C91" s="180" t="s">
        <v>219</v>
      </c>
      <c r="D91" s="370" t="s">
        <v>233</v>
      </c>
      <c r="E91" s="186"/>
      <c r="F91" s="40">
        <f>F92</f>
        <v>0</v>
      </c>
    </row>
    <row r="92" spans="1:6" ht="54" customHeight="1" hidden="1">
      <c r="A92" s="173" t="s">
        <v>234</v>
      </c>
      <c r="B92" s="180" t="s">
        <v>161</v>
      </c>
      <c r="C92" s="180" t="s">
        <v>219</v>
      </c>
      <c r="D92" s="370" t="s">
        <v>235</v>
      </c>
      <c r="E92" s="186"/>
      <c r="F92" s="40">
        <f>F93</f>
        <v>0</v>
      </c>
    </row>
    <row r="93" spans="1:6" ht="66.75" customHeight="1" hidden="1">
      <c r="A93" s="147" t="s">
        <v>236</v>
      </c>
      <c r="B93" s="180" t="s">
        <v>161</v>
      </c>
      <c r="C93" s="180" t="s">
        <v>219</v>
      </c>
      <c r="D93" s="370" t="s">
        <v>237</v>
      </c>
      <c r="E93" s="186"/>
      <c r="F93" s="40">
        <f>F94</f>
        <v>0</v>
      </c>
    </row>
    <row r="94" spans="1:6" ht="31.5" customHeight="1" hidden="1">
      <c r="A94" s="147" t="s">
        <v>170</v>
      </c>
      <c r="B94" s="180" t="s">
        <v>161</v>
      </c>
      <c r="C94" s="180" t="s">
        <v>219</v>
      </c>
      <c r="D94" s="370" t="s">
        <v>237</v>
      </c>
      <c r="E94" s="66" t="s">
        <v>218</v>
      </c>
      <c r="F94" s="366"/>
    </row>
    <row r="95" spans="1:6" s="46" customFormat="1" ht="15.75">
      <c r="A95" s="187" t="s">
        <v>116</v>
      </c>
      <c r="B95" s="178" t="s">
        <v>172</v>
      </c>
      <c r="C95" s="178" t="s">
        <v>160</v>
      </c>
      <c r="D95" s="73"/>
      <c r="E95" s="73"/>
      <c r="F95" s="119">
        <f>F134+F96</f>
        <v>673</v>
      </c>
    </row>
    <row r="96" spans="1:6" s="38" customFormat="1" ht="27" customHeight="1">
      <c r="A96" s="188" t="s">
        <v>118</v>
      </c>
      <c r="B96" s="178" t="s">
        <v>172</v>
      </c>
      <c r="C96" s="178" t="s">
        <v>209</v>
      </c>
      <c r="D96" s="182"/>
      <c r="E96" s="189"/>
      <c r="F96" s="119">
        <f>F97+F102+F111+F129+F120</f>
        <v>669</v>
      </c>
    </row>
    <row r="97" spans="1:6" s="38" customFormat="1" ht="51" customHeight="1">
      <c r="A97" s="181" t="s">
        <v>238</v>
      </c>
      <c r="B97" s="178" t="s">
        <v>172</v>
      </c>
      <c r="C97" s="178" t="s">
        <v>209</v>
      </c>
      <c r="D97" s="178" t="s">
        <v>239</v>
      </c>
      <c r="E97" s="190"/>
      <c r="F97" s="126">
        <f>F98</f>
        <v>60</v>
      </c>
    </row>
    <row r="98" spans="1:6" s="38" customFormat="1" ht="38.25">
      <c r="A98" s="173" t="s">
        <v>240</v>
      </c>
      <c r="B98" s="150" t="s">
        <v>172</v>
      </c>
      <c r="C98" s="150" t="s">
        <v>209</v>
      </c>
      <c r="D98" s="158" t="s">
        <v>241</v>
      </c>
      <c r="E98" s="191"/>
      <c r="F98" s="58">
        <f>F99</f>
        <v>60</v>
      </c>
    </row>
    <row r="99" spans="1:9" s="38" customFormat="1" ht="37.5" customHeight="1">
      <c r="A99" s="173" t="s">
        <v>242</v>
      </c>
      <c r="B99" s="150" t="s">
        <v>172</v>
      </c>
      <c r="C99" s="150" t="s">
        <v>209</v>
      </c>
      <c r="D99" s="158" t="s">
        <v>243</v>
      </c>
      <c r="E99" s="191"/>
      <c r="F99" s="58">
        <f>F100</f>
        <v>60</v>
      </c>
      <c r="G99" s="38">
        <v>160</v>
      </c>
      <c r="I99" s="38">
        <v>-190</v>
      </c>
    </row>
    <row r="100" spans="1:6" s="38" customFormat="1" ht="29.25" customHeight="1">
      <c r="A100" s="173" t="s">
        <v>244</v>
      </c>
      <c r="B100" s="150" t="s">
        <v>172</v>
      </c>
      <c r="C100" s="150" t="s">
        <v>209</v>
      </c>
      <c r="D100" s="158" t="s">
        <v>245</v>
      </c>
      <c r="E100" s="191"/>
      <c r="F100" s="58">
        <f>F101</f>
        <v>60</v>
      </c>
    </row>
    <row r="101" spans="1:6" s="38" customFormat="1" ht="25.5">
      <c r="A101" s="147" t="s">
        <v>170</v>
      </c>
      <c r="B101" s="150" t="s">
        <v>172</v>
      </c>
      <c r="C101" s="150" t="s">
        <v>209</v>
      </c>
      <c r="D101" s="158" t="s">
        <v>245</v>
      </c>
      <c r="E101" s="66" t="s">
        <v>218</v>
      </c>
      <c r="F101" s="367">
        <v>60</v>
      </c>
    </row>
    <row r="102" spans="1:6" s="38" customFormat="1" ht="25.5">
      <c r="A102" s="181" t="s">
        <v>230</v>
      </c>
      <c r="B102" s="149" t="s">
        <v>172</v>
      </c>
      <c r="C102" s="149" t="s">
        <v>209</v>
      </c>
      <c r="D102" s="183" t="s">
        <v>231</v>
      </c>
      <c r="E102" s="184"/>
      <c r="F102" s="126">
        <f>F103</f>
        <v>135</v>
      </c>
    </row>
    <row r="103" spans="1:6" s="38" customFormat="1" ht="27.75" customHeight="1">
      <c r="A103" s="185" t="s">
        <v>232</v>
      </c>
      <c r="B103" s="150" t="s">
        <v>172</v>
      </c>
      <c r="C103" s="150" t="s">
        <v>209</v>
      </c>
      <c r="D103" s="158" t="s">
        <v>233</v>
      </c>
      <c r="E103" s="186"/>
      <c r="F103" s="58">
        <f>F104</f>
        <v>135</v>
      </c>
    </row>
    <row r="104" spans="1:6" s="38" customFormat="1" ht="51" customHeight="1">
      <c r="A104" s="173" t="s">
        <v>234</v>
      </c>
      <c r="B104" s="150" t="s">
        <v>172</v>
      </c>
      <c r="C104" s="150" t="s">
        <v>209</v>
      </c>
      <c r="D104" s="158" t="s">
        <v>235</v>
      </c>
      <c r="E104" s="186"/>
      <c r="F104" s="58">
        <f>F105+F107+F109</f>
        <v>135</v>
      </c>
    </row>
    <row r="105" spans="1:6" s="38" customFormat="1" ht="66.75" customHeight="1" hidden="1">
      <c r="A105" s="147" t="s">
        <v>236</v>
      </c>
      <c r="B105" s="150" t="s">
        <v>172</v>
      </c>
      <c r="C105" s="150" t="s">
        <v>209</v>
      </c>
      <c r="D105" s="158" t="s">
        <v>246</v>
      </c>
      <c r="E105" s="186"/>
      <c r="F105" s="58">
        <f>F106</f>
        <v>0</v>
      </c>
    </row>
    <row r="106" spans="1:6" s="38" customFormat="1" ht="25.5" customHeight="1" hidden="1">
      <c r="A106" s="147" t="s">
        <v>247</v>
      </c>
      <c r="B106" s="179" t="s">
        <v>172</v>
      </c>
      <c r="C106" s="179" t="s">
        <v>209</v>
      </c>
      <c r="D106" s="158" t="s">
        <v>246</v>
      </c>
      <c r="E106" s="66" t="s">
        <v>248</v>
      </c>
      <c r="F106" s="58"/>
    </row>
    <row r="107" spans="1:6" s="38" customFormat="1" ht="66.75" customHeight="1">
      <c r="A107" s="147" t="s">
        <v>236</v>
      </c>
      <c r="B107" s="150" t="s">
        <v>172</v>
      </c>
      <c r="C107" s="150" t="s">
        <v>209</v>
      </c>
      <c r="D107" s="158" t="s">
        <v>237</v>
      </c>
      <c r="E107" s="186"/>
      <c r="F107" s="58">
        <f>F108</f>
        <v>135</v>
      </c>
    </row>
    <row r="108" spans="1:6" s="38" customFormat="1" ht="25.5">
      <c r="A108" s="147" t="s">
        <v>170</v>
      </c>
      <c r="B108" s="179" t="s">
        <v>172</v>
      </c>
      <c r="C108" s="179" t="s">
        <v>209</v>
      </c>
      <c r="D108" s="158" t="s">
        <v>237</v>
      </c>
      <c r="E108" s="66" t="s">
        <v>218</v>
      </c>
      <c r="F108" s="367">
        <v>135</v>
      </c>
    </row>
    <row r="109" spans="1:6" s="38" customFormat="1" ht="63.75" customHeight="1" hidden="1">
      <c r="A109" s="147" t="s">
        <v>236</v>
      </c>
      <c r="B109" s="150" t="s">
        <v>172</v>
      </c>
      <c r="C109" s="150" t="s">
        <v>209</v>
      </c>
      <c r="D109" s="158" t="s">
        <v>249</v>
      </c>
      <c r="E109" s="194"/>
      <c r="F109" s="58">
        <f>F110</f>
        <v>0</v>
      </c>
    </row>
    <row r="110" spans="1:11" s="38" customFormat="1" ht="26.25" customHeight="1" hidden="1">
      <c r="A110" s="147" t="s">
        <v>170</v>
      </c>
      <c r="B110" s="150" t="s">
        <v>172</v>
      </c>
      <c r="C110" s="150" t="s">
        <v>209</v>
      </c>
      <c r="D110" s="158" t="s">
        <v>249</v>
      </c>
      <c r="E110" s="194">
        <v>200</v>
      </c>
      <c r="F110" s="58"/>
      <c r="K110" s="57"/>
    </row>
    <row r="111" spans="1:6" s="47" customFormat="1" ht="39">
      <c r="A111" s="192" t="s">
        <v>250</v>
      </c>
      <c r="B111" s="149" t="s">
        <v>172</v>
      </c>
      <c r="C111" s="149" t="s">
        <v>209</v>
      </c>
      <c r="D111" s="183" t="s">
        <v>251</v>
      </c>
      <c r="E111" s="184"/>
      <c r="F111" s="126">
        <f>F112</f>
        <v>380</v>
      </c>
    </row>
    <row r="112" spans="1:6" s="37" customFormat="1" ht="32.25" customHeight="1">
      <c r="A112" s="173" t="s">
        <v>252</v>
      </c>
      <c r="B112" s="150" t="s">
        <v>172</v>
      </c>
      <c r="C112" s="150" t="s">
        <v>209</v>
      </c>
      <c r="D112" s="158" t="s">
        <v>253</v>
      </c>
      <c r="E112" s="186"/>
      <c r="F112" s="58">
        <f>F113</f>
        <v>380</v>
      </c>
    </row>
    <row r="113" spans="1:6" s="54" customFormat="1" ht="90.75" customHeight="1">
      <c r="A113" s="193" t="s">
        <v>254</v>
      </c>
      <c r="B113" s="150" t="s">
        <v>255</v>
      </c>
      <c r="C113" s="150" t="s">
        <v>209</v>
      </c>
      <c r="D113" s="158" t="s">
        <v>256</v>
      </c>
      <c r="E113" s="186"/>
      <c r="F113" s="58">
        <f>F114+F116+F118</f>
        <v>380</v>
      </c>
    </row>
    <row r="114" spans="1:6" s="54" customFormat="1" ht="57.75" customHeight="1">
      <c r="A114" s="83" t="s">
        <v>257</v>
      </c>
      <c r="B114" s="150" t="s">
        <v>172</v>
      </c>
      <c r="C114" s="150" t="s">
        <v>209</v>
      </c>
      <c r="D114" s="158" t="s">
        <v>258</v>
      </c>
      <c r="E114" s="186"/>
      <c r="F114" s="58">
        <f>F115</f>
        <v>330</v>
      </c>
    </row>
    <row r="115" spans="1:6" ht="28.5" customHeight="1">
      <c r="A115" s="147" t="s">
        <v>170</v>
      </c>
      <c r="B115" s="150" t="s">
        <v>172</v>
      </c>
      <c r="C115" s="150" t="s">
        <v>209</v>
      </c>
      <c r="D115" s="158" t="s">
        <v>258</v>
      </c>
      <c r="E115" s="194">
        <v>200</v>
      </c>
      <c r="F115" s="367">
        <v>330</v>
      </c>
    </row>
    <row r="116" spans="1:6" ht="30" customHeight="1">
      <c r="A116" s="195" t="s">
        <v>259</v>
      </c>
      <c r="B116" s="150" t="s">
        <v>172</v>
      </c>
      <c r="C116" s="150" t="s">
        <v>209</v>
      </c>
      <c r="D116" s="158" t="s">
        <v>260</v>
      </c>
      <c r="E116" s="186"/>
      <c r="F116" s="58">
        <f>F117</f>
        <v>50</v>
      </c>
    </row>
    <row r="117" spans="1:6" ht="28.5" customHeight="1">
      <c r="A117" s="147" t="s">
        <v>170</v>
      </c>
      <c r="B117" s="150" t="s">
        <v>172</v>
      </c>
      <c r="C117" s="150" t="s">
        <v>209</v>
      </c>
      <c r="D117" s="158" t="s">
        <v>260</v>
      </c>
      <c r="E117" s="194">
        <v>200</v>
      </c>
      <c r="F117" s="367">
        <v>50</v>
      </c>
    </row>
    <row r="118" spans="1:6" ht="28.5" customHeight="1" hidden="1">
      <c r="A118" s="195" t="s">
        <v>259</v>
      </c>
      <c r="B118" s="150" t="s">
        <v>172</v>
      </c>
      <c r="C118" s="150" t="s">
        <v>209</v>
      </c>
      <c r="D118" s="158" t="s">
        <v>261</v>
      </c>
      <c r="E118" s="186"/>
      <c r="F118" s="58">
        <f>F119</f>
        <v>0</v>
      </c>
    </row>
    <row r="119" spans="1:6" ht="28.5" customHeight="1" hidden="1">
      <c r="A119" s="147" t="s">
        <v>170</v>
      </c>
      <c r="B119" s="150" t="s">
        <v>172</v>
      </c>
      <c r="C119" s="150" t="s">
        <v>209</v>
      </c>
      <c r="D119" s="158" t="s">
        <v>261</v>
      </c>
      <c r="E119" s="194">
        <v>200</v>
      </c>
      <c r="F119" s="58"/>
    </row>
    <row r="120" spans="1:6" ht="66.75" customHeight="1">
      <c r="A120" s="196" t="s">
        <v>262</v>
      </c>
      <c r="B120" s="149" t="s">
        <v>172</v>
      </c>
      <c r="C120" s="149" t="s">
        <v>209</v>
      </c>
      <c r="D120" s="183" t="s">
        <v>263</v>
      </c>
      <c r="E120" s="190"/>
      <c r="F120" s="126">
        <f>F121</f>
        <v>59</v>
      </c>
    </row>
    <row r="121" spans="1:6" s="38" customFormat="1" ht="63.75">
      <c r="A121" s="147" t="s">
        <v>264</v>
      </c>
      <c r="B121" s="150" t="s">
        <v>172</v>
      </c>
      <c r="C121" s="150" t="s">
        <v>209</v>
      </c>
      <c r="D121" s="158" t="s">
        <v>265</v>
      </c>
      <c r="E121" s="194"/>
      <c r="F121" s="58">
        <f>F122</f>
        <v>59</v>
      </c>
    </row>
    <row r="122" spans="1:6" s="38" customFormat="1" ht="123.75" customHeight="1">
      <c r="A122" s="147" t="s">
        <v>266</v>
      </c>
      <c r="B122" s="150" t="s">
        <v>172</v>
      </c>
      <c r="C122" s="150" t="s">
        <v>209</v>
      </c>
      <c r="D122" s="158" t="s">
        <v>267</v>
      </c>
      <c r="E122" s="197"/>
      <c r="F122" s="58">
        <f>F123+F125+F127</f>
        <v>59</v>
      </c>
    </row>
    <row r="123" spans="1:6" s="38" customFormat="1" ht="76.5" customHeight="1" hidden="1">
      <c r="A123" s="147" t="s">
        <v>268</v>
      </c>
      <c r="B123" s="150" t="s">
        <v>172</v>
      </c>
      <c r="C123" s="150" t="s">
        <v>209</v>
      </c>
      <c r="D123" s="158" t="s">
        <v>269</v>
      </c>
      <c r="E123" s="197"/>
      <c r="F123" s="58">
        <f>F124</f>
        <v>0</v>
      </c>
    </row>
    <row r="124" spans="1:6" s="38" customFormat="1" ht="25.5" customHeight="1" hidden="1">
      <c r="A124" s="147" t="s">
        <v>195</v>
      </c>
      <c r="B124" s="150" t="s">
        <v>172</v>
      </c>
      <c r="C124" s="150" t="s">
        <v>209</v>
      </c>
      <c r="D124" s="158" t="s">
        <v>269</v>
      </c>
      <c r="E124" s="197">
        <v>240</v>
      </c>
      <c r="F124" s="58"/>
    </row>
    <row r="125" spans="1:6" s="38" customFormat="1" ht="76.5">
      <c r="A125" s="147" t="s">
        <v>270</v>
      </c>
      <c r="B125" s="150" t="s">
        <v>172</v>
      </c>
      <c r="C125" s="150" t="s">
        <v>209</v>
      </c>
      <c r="D125" s="158" t="s">
        <v>271</v>
      </c>
      <c r="E125" s="197"/>
      <c r="F125" s="58">
        <f>F126</f>
        <v>59</v>
      </c>
    </row>
    <row r="126" spans="1:11" s="38" customFormat="1" ht="25.5">
      <c r="A126" s="147" t="s">
        <v>170</v>
      </c>
      <c r="B126" s="150" t="s">
        <v>172</v>
      </c>
      <c r="C126" s="150" t="s">
        <v>209</v>
      </c>
      <c r="D126" s="158" t="s">
        <v>271</v>
      </c>
      <c r="E126" s="194">
        <v>200</v>
      </c>
      <c r="F126" s="367">
        <v>59</v>
      </c>
      <c r="G126" s="403"/>
      <c r="H126" s="403"/>
      <c r="I126" s="403"/>
      <c r="J126" s="403"/>
      <c r="K126" s="403"/>
    </row>
    <row r="127" spans="1:6" s="38" customFormat="1" ht="76.5" customHeight="1" hidden="1">
      <c r="A127" s="147" t="s">
        <v>270</v>
      </c>
      <c r="B127" s="150" t="s">
        <v>172</v>
      </c>
      <c r="C127" s="150" t="s">
        <v>209</v>
      </c>
      <c r="D127" s="198" t="s">
        <v>272</v>
      </c>
      <c r="E127" s="197"/>
      <c r="F127" s="58">
        <f>F128</f>
        <v>0</v>
      </c>
    </row>
    <row r="128" spans="1:11" s="38" customFormat="1" ht="25.5" customHeight="1" hidden="1">
      <c r="A128" s="147" t="s">
        <v>170</v>
      </c>
      <c r="B128" s="150" t="s">
        <v>172</v>
      </c>
      <c r="C128" s="150" t="s">
        <v>209</v>
      </c>
      <c r="D128" s="198" t="s">
        <v>272</v>
      </c>
      <c r="E128" s="197">
        <v>200</v>
      </c>
      <c r="F128" s="58"/>
      <c r="K128" s="36"/>
    </row>
    <row r="129" spans="1:6" s="36" customFormat="1" ht="25.5">
      <c r="A129" s="151" t="s">
        <v>199</v>
      </c>
      <c r="B129" s="149" t="s">
        <v>172</v>
      </c>
      <c r="C129" s="149" t="s">
        <v>209</v>
      </c>
      <c r="D129" s="121" t="s">
        <v>192</v>
      </c>
      <c r="E129" s="121"/>
      <c r="F129" s="126">
        <f>F130</f>
        <v>35</v>
      </c>
    </row>
    <row r="130" spans="1:6" ht="12.75">
      <c r="A130" s="157" t="s">
        <v>166</v>
      </c>
      <c r="B130" s="150" t="s">
        <v>172</v>
      </c>
      <c r="C130" s="150" t="s">
        <v>209</v>
      </c>
      <c r="D130" s="145" t="s">
        <v>193</v>
      </c>
      <c r="E130" s="145"/>
      <c r="F130" s="58">
        <f>F131</f>
        <v>35</v>
      </c>
    </row>
    <row r="131" spans="1:6" ht="13.5" customHeight="1">
      <c r="A131" s="157" t="s">
        <v>166</v>
      </c>
      <c r="B131" s="150" t="s">
        <v>172</v>
      </c>
      <c r="C131" s="199" t="s">
        <v>209</v>
      </c>
      <c r="D131" s="145" t="s">
        <v>200</v>
      </c>
      <c r="E131" s="145"/>
      <c r="F131" s="58">
        <f>F132</f>
        <v>35</v>
      </c>
    </row>
    <row r="132" spans="1:6" s="59" customFormat="1" ht="37.5" customHeight="1">
      <c r="A132" s="200" t="s">
        <v>273</v>
      </c>
      <c r="B132" s="156" t="s">
        <v>172</v>
      </c>
      <c r="C132" s="158" t="s">
        <v>209</v>
      </c>
      <c r="D132" s="145" t="s">
        <v>274</v>
      </c>
      <c r="E132" s="145"/>
      <c r="F132" s="58">
        <f>F133</f>
        <v>35</v>
      </c>
    </row>
    <row r="133" spans="1:6" s="54" customFormat="1" ht="25.5">
      <c r="A133" s="147" t="s">
        <v>170</v>
      </c>
      <c r="B133" s="156" t="s">
        <v>172</v>
      </c>
      <c r="C133" s="158" t="s">
        <v>209</v>
      </c>
      <c r="D133" s="145" t="s">
        <v>274</v>
      </c>
      <c r="E133" s="194">
        <v>200</v>
      </c>
      <c r="F133" s="367">
        <v>35</v>
      </c>
    </row>
    <row r="134" spans="1:6" ht="27" customHeight="1">
      <c r="A134" s="165" t="s">
        <v>120</v>
      </c>
      <c r="B134" s="149" t="s">
        <v>172</v>
      </c>
      <c r="C134" s="149" t="s">
        <v>275</v>
      </c>
      <c r="D134" s="73"/>
      <c r="E134" s="73"/>
      <c r="F134" s="119">
        <f>F140+F145+F135</f>
        <v>4</v>
      </c>
    </row>
    <row r="135" spans="1:6" ht="38.25" hidden="1">
      <c r="A135" s="154" t="s">
        <v>276</v>
      </c>
      <c r="B135" s="149" t="s">
        <v>172</v>
      </c>
      <c r="C135" s="149" t="s">
        <v>275</v>
      </c>
      <c r="D135" s="121" t="s">
        <v>277</v>
      </c>
      <c r="E135" s="121"/>
      <c r="F135" s="120">
        <f>F136</f>
        <v>0</v>
      </c>
    </row>
    <row r="136" spans="1:6" ht="38.25" hidden="1">
      <c r="A136" s="155" t="s">
        <v>278</v>
      </c>
      <c r="B136" s="150" t="s">
        <v>172</v>
      </c>
      <c r="C136" s="150" t="s">
        <v>275</v>
      </c>
      <c r="D136" s="66" t="s">
        <v>279</v>
      </c>
      <c r="E136" s="66"/>
      <c r="F136" s="40">
        <f>F137</f>
        <v>0</v>
      </c>
    </row>
    <row r="137" spans="1:6" ht="38.25" hidden="1">
      <c r="A137" s="60" t="s">
        <v>280</v>
      </c>
      <c r="B137" s="150" t="s">
        <v>172</v>
      </c>
      <c r="C137" s="150" t="s">
        <v>275</v>
      </c>
      <c r="D137" s="66" t="s">
        <v>281</v>
      </c>
      <c r="E137" s="66"/>
      <c r="F137" s="40">
        <f>F138</f>
        <v>0</v>
      </c>
    </row>
    <row r="138" spans="1:6" ht="12.75" hidden="1">
      <c r="A138" s="60" t="s">
        <v>282</v>
      </c>
      <c r="B138" s="150" t="s">
        <v>172</v>
      </c>
      <c r="C138" s="150" t="s">
        <v>275</v>
      </c>
      <c r="D138" s="61" t="s">
        <v>283</v>
      </c>
      <c r="E138" s="66"/>
      <c r="F138" s="40">
        <f>F139</f>
        <v>0</v>
      </c>
    </row>
    <row r="139" spans="1:6" ht="25.5" hidden="1">
      <c r="A139" s="147" t="s">
        <v>170</v>
      </c>
      <c r="B139" s="150" t="s">
        <v>172</v>
      </c>
      <c r="C139" s="150" t="s">
        <v>275</v>
      </c>
      <c r="D139" s="61" t="s">
        <v>283</v>
      </c>
      <c r="E139" s="194">
        <v>200</v>
      </c>
      <c r="F139" s="366">
        <v>0</v>
      </c>
    </row>
    <row r="140" spans="1:6" ht="63" customHeight="1">
      <c r="A140" s="181" t="s">
        <v>284</v>
      </c>
      <c r="B140" s="149" t="s">
        <v>172</v>
      </c>
      <c r="C140" s="149" t="s">
        <v>275</v>
      </c>
      <c r="D140" s="121" t="s">
        <v>285</v>
      </c>
      <c r="E140" s="121"/>
      <c r="F140" s="120">
        <f>F141</f>
        <v>4</v>
      </c>
    </row>
    <row r="141" spans="1:6" ht="51">
      <c r="A141" s="173" t="s">
        <v>286</v>
      </c>
      <c r="B141" s="150" t="s">
        <v>172</v>
      </c>
      <c r="C141" s="150" t="s">
        <v>275</v>
      </c>
      <c r="D141" s="66" t="s">
        <v>287</v>
      </c>
      <c r="E141" s="66"/>
      <c r="F141" s="40">
        <f>F142</f>
        <v>4</v>
      </c>
    </row>
    <row r="142" spans="1:6" ht="93.75" customHeight="1">
      <c r="A142" s="193" t="s">
        <v>288</v>
      </c>
      <c r="B142" s="150" t="s">
        <v>172</v>
      </c>
      <c r="C142" s="150" t="s">
        <v>275</v>
      </c>
      <c r="D142" s="66" t="s">
        <v>289</v>
      </c>
      <c r="E142" s="66"/>
      <c r="F142" s="40">
        <f>F143</f>
        <v>4</v>
      </c>
    </row>
    <row r="143" spans="1:6" ht="38.25">
      <c r="A143" s="185" t="s">
        <v>290</v>
      </c>
      <c r="B143" s="150" t="s">
        <v>172</v>
      </c>
      <c r="C143" s="150" t="s">
        <v>275</v>
      </c>
      <c r="D143" s="66" t="s">
        <v>291</v>
      </c>
      <c r="E143" s="66"/>
      <c r="F143" s="40">
        <f>F144</f>
        <v>4</v>
      </c>
    </row>
    <row r="144" spans="1:6" ht="25.5">
      <c r="A144" s="147" t="s">
        <v>170</v>
      </c>
      <c r="B144" s="150" t="s">
        <v>172</v>
      </c>
      <c r="C144" s="150" t="s">
        <v>275</v>
      </c>
      <c r="D144" s="66" t="s">
        <v>291</v>
      </c>
      <c r="E144" s="194">
        <v>200</v>
      </c>
      <c r="F144" s="366">
        <v>4</v>
      </c>
    </row>
    <row r="145" spans="1:6" s="62" customFormat="1" ht="25.5" customHeight="1" hidden="1">
      <c r="A145" s="151" t="s">
        <v>199</v>
      </c>
      <c r="B145" s="166" t="s">
        <v>172</v>
      </c>
      <c r="C145" s="166" t="s">
        <v>275</v>
      </c>
      <c r="D145" s="121" t="s">
        <v>192</v>
      </c>
      <c r="E145" s="121"/>
      <c r="F145" s="120">
        <f>F146</f>
        <v>0</v>
      </c>
    </row>
    <row r="146" spans="1:6" s="46" customFormat="1" ht="15" customHeight="1" hidden="1">
      <c r="A146" s="157" t="s">
        <v>166</v>
      </c>
      <c r="B146" s="150" t="s">
        <v>172</v>
      </c>
      <c r="C146" s="150" t="s">
        <v>275</v>
      </c>
      <c r="D146" s="145" t="s">
        <v>193</v>
      </c>
      <c r="E146" s="66"/>
      <c r="F146" s="40">
        <f>F147</f>
        <v>0</v>
      </c>
    </row>
    <row r="147" spans="1:6" s="54" customFormat="1" ht="12.75" customHeight="1" hidden="1">
      <c r="A147" s="157" t="s">
        <v>166</v>
      </c>
      <c r="B147" s="150" t="s">
        <v>172</v>
      </c>
      <c r="C147" s="150" t="s">
        <v>275</v>
      </c>
      <c r="D147" s="146" t="s">
        <v>200</v>
      </c>
      <c r="E147" s="66"/>
      <c r="F147" s="40">
        <f>F148</f>
        <v>0</v>
      </c>
    </row>
    <row r="148" spans="1:7" ht="39.75" customHeight="1" hidden="1">
      <c r="A148" s="200" t="s">
        <v>292</v>
      </c>
      <c r="B148" s="150" t="s">
        <v>172</v>
      </c>
      <c r="C148" s="150" t="s">
        <v>275</v>
      </c>
      <c r="D148" s="66"/>
      <c r="E148" s="66"/>
      <c r="F148" s="40">
        <f>F149</f>
        <v>0</v>
      </c>
      <c r="G148" s="32">
        <v>20</v>
      </c>
    </row>
    <row r="149" spans="1:6" s="59" customFormat="1" ht="25.5" customHeight="1" hidden="1">
      <c r="A149" s="147" t="s">
        <v>247</v>
      </c>
      <c r="B149" s="150" t="s">
        <v>172</v>
      </c>
      <c r="C149" s="150" t="s">
        <v>275</v>
      </c>
      <c r="D149" s="66"/>
      <c r="E149" s="66" t="s">
        <v>248</v>
      </c>
      <c r="F149" s="40">
        <v>0</v>
      </c>
    </row>
    <row r="150" spans="1:6" s="62" customFormat="1" ht="15.75">
      <c r="A150" s="127" t="s">
        <v>122</v>
      </c>
      <c r="B150" s="166" t="s">
        <v>293</v>
      </c>
      <c r="C150" s="166" t="s">
        <v>160</v>
      </c>
      <c r="D150" s="73"/>
      <c r="E150" s="73"/>
      <c r="F150" s="119">
        <f>F151+F175+F197</f>
        <v>1664.7</v>
      </c>
    </row>
    <row r="151" spans="1:6" s="54" customFormat="1" ht="14.25">
      <c r="A151" s="128" t="s">
        <v>124</v>
      </c>
      <c r="B151" s="149" t="s">
        <v>293</v>
      </c>
      <c r="C151" s="149" t="s">
        <v>159</v>
      </c>
      <c r="D151" s="73"/>
      <c r="E151" s="73"/>
      <c r="F151" s="119">
        <f>F160</f>
        <v>432</v>
      </c>
    </row>
    <row r="152" spans="1:6" ht="51" customHeight="1" hidden="1">
      <c r="A152" s="147" t="s">
        <v>294</v>
      </c>
      <c r="B152" s="166" t="s">
        <v>127</v>
      </c>
      <c r="C152" s="166"/>
      <c r="D152" s="129" t="s">
        <v>295</v>
      </c>
      <c r="E152" s="129"/>
      <c r="F152" s="63">
        <f>F153</f>
        <v>0</v>
      </c>
    </row>
    <row r="153" spans="1:6" s="36" customFormat="1" ht="25.5" customHeight="1" hidden="1">
      <c r="A153" s="147" t="s">
        <v>296</v>
      </c>
      <c r="B153" s="149" t="s">
        <v>127</v>
      </c>
      <c r="C153" s="149"/>
      <c r="D153" s="129" t="s">
        <v>295</v>
      </c>
      <c r="E153" s="129" t="s">
        <v>297</v>
      </c>
      <c r="F153" s="63"/>
    </row>
    <row r="154" spans="1:6" s="36" customFormat="1" ht="51" customHeight="1" hidden="1">
      <c r="A154" s="155" t="s">
        <v>298</v>
      </c>
      <c r="B154" s="149" t="s">
        <v>293</v>
      </c>
      <c r="C154" s="149" t="s">
        <v>159</v>
      </c>
      <c r="D154" s="129" t="s">
        <v>299</v>
      </c>
      <c r="E154" s="129"/>
      <c r="F154" s="63">
        <f>F155</f>
        <v>0</v>
      </c>
    </row>
    <row r="155" spans="1:6" s="36" customFormat="1" ht="25.5" customHeight="1" hidden="1">
      <c r="A155" s="147" t="s">
        <v>296</v>
      </c>
      <c r="B155" s="149" t="s">
        <v>293</v>
      </c>
      <c r="C155" s="149" t="s">
        <v>159</v>
      </c>
      <c r="D155" s="129" t="s">
        <v>299</v>
      </c>
      <c r="E155" s="129" t="s">
        <v>297</v>
      </c>
      <c r="F155" s="63"/>
    </row>
    <row r="156" spans="1:6" s="36" customFormat="1" ht="51" customHeight="1" hidden="1">
      <c r="A156" s="155" t="s">
        <v>298</v>
      </c>
      <c r="B156" s="149" t="s">
        <v>293</v>
      </c>
      <c r="C156" s="149" t="s">
        <v>159</v>
      </c>
      <c r="D156" s="129" t="s">
        <v>300</v>
      </c>
      <c r="E156" s="129"/>
      <c r="F156" s="63">
        <f>F157</f>
        <v>0</v>
      </c>
    </row>
    <row r="157" spans="1:6" s="36" customFormat="1" ht="25.5" customHeight="1" hidden="1">
      <c r="A157" s="147" t="s">
        <v>296</v>
      </c>
      <c r="B157" s="149" t="s">
        <v>293</v>
      </c>
      <c r="C157" s="149" t="s">
        <v>159</v>
      </c>
      <c r="D157" s="129" t="s">
        <v>300</v>
      </c>
      <c r="E157" s="129" t="s">
        <v>297</v>
      </c>
      <c r="F157" s="63"/>
    </row>
    <row r="158" spans="1:6" s="36" customFormat="1" ht="51" customHeight="1" hidden="1">
      <c r="A158" s="155" t="s">
        <v>298</v>
      </c>
      <c r="B158" s="149" t="s">
        <v>293</v>
      </c>
      <c r="C158" s="149" t="s">
        <v>159</v>
      </c>
      <c r="D158" s="129" t="s">
        <v>301</v>
      </c>
      <c r="E158" s="129"/>
      <c r="F158" s="63">
        <f>F159</f>
        <v>0</v>
      </c>
    </row>
    <row r="159" spans="1:13" s="36" customFormat="1" ht="25.5" customHeight="1" hidden="1">
      <c r="A159" s="147" t="s">
        <v>296</v>
      </c>
      <c r="B159" s="149" t="s">
        <v>293</v>
      </c>
      <c r="C159" s="149" t="s">
        <v>159</v>
      </c>
      <c r="D159" s="129" t="s">
        <v>301</v>
      </c>
      <c r="E159" s="129" t="s">
        <v>297</v>
      </c>
      <c r="F159" s="63"/>
      <c r="K159" s="64"/>
      <c r="M159" s="65"/>
    </row>
    <row r="160" spans="1:6" s="46" customFormat="1" ht="12.75">
      <c r="A160" s="169" t="s">
        <v>191</v>
      </c>
      <c r="B160" s="149" t="s">
        <v>293</v>
      </c>
      <c r="C160" s="149" t="s">
        <v>159</v>
      </c>
      <c r="D160" s="121" t="s">
        <v>192</v>
      </c>
      <c r="E160" s="121"/>
      <c r="F160" s="120">
        <f>F161</f>
        <v>432</v>
      </c>
    </row>
    <row r="161" spans="1:6" s="46" customFormat="1" ht="12.75">
      <c r="A161" s="171" t="s">
        <v>166</v>
      </c>
      <c r="B161" s="150" t="s">
        <v>293</v>
      </c>
      <c r="C161" s="150" t="s">
        <v>159</v>
      </c>
      <c r="D161" s="145" t="s">
        <v>193</v>
      </c>
      <c r="E161" s="66"/>
      <c r="F161" s="40">
        <f>F162</f>
        <v>432</v>
      </c>
    </row>
    <row r="162" spans="1:6" s="38" customFormat="1" ht="17.25" customHeight="1">
      <c r="A162" s="171" t="s">
        <v>166</v>
      </c>
      <c r="B162" s="150" t="s">
        <v>293</v>
      </c>
      <c r="C162" s="179" t="s">
        <v>159</v>
      </c>
      <c r="D162" s="146" t="s">
        <v>200</v>
      </c>
      <c r="E162" s="66"/>
      <c r="F162" s="40">
        <f>F163+F165+F167+F169</f>
        <v>432</v>
      </c>
    </row>
    <row r="163" spans="1:13" ht="28.5" customHeight="1">
      <c r="A163" s="155" t="s">
        <v>302</v>
      </c>
      <c r="B163" s="156" t="s">
        <v>293</v>
      </c>
      <c r="C163" s="150" t="s">
        <v>159</v>
      </c>
      <c r="D163" s="66" t="s">
        <v>303</v>
      </c>
      <c r="E163" s="66"/>
      <c r="F163" s="67">
        <f>F164</f>
        <v>12</v>
      </c>
      <c r="G163" s="40">
        <f>G164</f>
        <v>0</v>
      </c>
      <c r="L163" s="68"/>
      <c r="M163" s="42"/>
    </row>
    <row r="164" spans="1:13" s="38" customFormat="1" ht="25.5">
      <c r="A164" s="147" t="s">
        <v>170</v>
      </c>
      <c r="B164" s="150" t="s">
        <v>293</v>
      </c>
      <c r="C164" s="150" t="s">
        <v>159</v>
      </c>
      <c r="D164" s="66" t="s">
        <v>303</v>
      </c>
      <c r="E164" s="194">
        <v>200</v>
      </c>
      <c r="F164" s="366">
        <v>12</v>
      </c>
      <c r="M164" s="69"/>
    </row>
    <row r="165" spans="1:13" ht="54.75" customHeight="1" hidden="1">
      <c r="A165" s="130" t="s">
        <v>304</v>
      </c>
      <c r="B165" s="150" t="s">
        <v>293</v>
      </c>
      <c r="C165" s="150" t="s">
        <v>159</v>
      </c>
      <c r="D165" s="66" t="s">
        <v>305</v>
      </c>
      <c r="E165" s="129"/>
      <c r="F165" s="63">
        <f>F166</f>
        <v>0</v>
      </c>
      <c r="M165" s="42"/>
    </row>
    <row r="166" spans="1:13" ht="25.5" customHeight="1" hidden="1">
      <c r="A166" s="147" t="s">
        <v>296</v>
      </c>
      <c r="B166" s="150" t="s">
        <v>293</v>
      </c>
      <c r="C166" s="150" t="s">
        <v>159</v>
      </c>
      <c r="D166" s="66" t="s">
        <v>305</v>
      </c>
      <c r="E166" s="129" t="s">
        <v>297</v>
      </c>
      <c r="F166" s="63">
        <v>0</v>
      </c>
      <c r="M166" s="42"/>
    </row>
    <row r="167" spans="1:13" ht="51" customHeight="1">
      <c r="A167" s="157" t="s">
        <v>306</v>
      </c>
      <c r="B167" s="156" t="s">
        <v>293</v>
      </c>
      <c r="C167" s="150" t="s">
        <v>159</v>
      </c>
      <c r="D167" s="66" t="s">
        <v>307</v>
      </c>
      <c r="E167" s="129"/>
      <c r="F167" s="63">
        <f>F168</f>
        <v>420</v>
      </c>
      <c r="M167" s="70"/>
    </row>
    <row r="168" spans="1:13" ht="25.5" customHeight="1">
      <c r="A168" s="147" t="s">
        <v>170</v>
      </c>
      <c r="B168" s="150" t="s">
        <v>293</v>
      </c>
      <c r="C168" s="150" t="s">
        <v>159</v>
      </c>
      <c r="D168" s="66" t="s">
        <v>307</v>
      </c>
      <c r="E168" s="194">
        <v>200</v>
      </c>
      <c r="F168" s="368">
        <v>420</v>
      </c>
      <c r="M168" s="70"/>
    </row>
    <row r="169" spans="1:13" ht="40.5" customHeight="1" hidden="1">
      <c r="A169" s="157" t="s">
        <v>308</v>
      </c>
      <c r="B169" s="156" t="s">
        <v>293</v>
      </c>
      <c r="C169" s="150" t="s">
        <v>159</v>
      </c>
      <c r="D169" s="66" t="s">
        <v>309</v>
      </c>
      <c r="E169" s="129"/>
      <c r="F169" s="63">
        <f>F170</f>
        <v>0</v>
      </c>
      <c r="M169" s="70"/>
    </row>
    <row r="170" spans="1:13" ht="25.5" customHeight="1" hidden="1">
      <c r="A170" s="147" t="s">
        <v>170</v>
      </c>
      <c r="B170" s="150" t="s">
        <v>293</v>
      </c>
      <c r="C170" s="150" t="s">
        <v>159</v>
      </c>
      <c r="D170" s="66" t="s">
        <v>309</v>
      </c>
      <c r="E170" s="194">
        <v>200</v>
      </c>
      <c r="F170" s="368">
        <v>0</v>
      </c>
      <c r="M170" s="70"/>
    </row>
    <row r="171" spans="1:13" ht="25.5" customHeight="1" hidden="1">
      <c r="A171" s="155"/>
      <c r="B171" s="150"/>
      <c r="C171" s="150"/>
      <c r="D171" s="66"/>
      <c r="E171" s="129"/>
      <c r="F171" s="63"/>
      <c r="M171" s="42"/>
    </row>
    <row r="172" spans="1:13" ht="25.5" customHeight="1" hidden="1">
      <c r="A172" s="155"/>
      <c r="B172" s="150"/>
      <c r="C172" s="150"/>
      <c r="D172" s="66"/>
      <c r="E172" s="129"/>
      <c r="F172" s="63"/>
      <c r="M172" s="42"/>
    </row>
    <row r="173" spans="1:13" ht="25.5" customHeight="1" hidden="1">
      <c r="A173" s="155"/>
      <c r="B173" s="150"/>
      <c r="C173" s="150"/>
      <c r="D173" s="66"/>
      <c r="E173" s="129"/>
      <c r="F173" s="63"/>
      <c r="M173" s="42"/>
    </row>
    <row r="174" spans="1:13" ht="25.5" customHeight="1" hidden="1">
      <c r="A174" s="155"/>
      <c r="B174" s="150"/>
      <c r="C174" s="150"/>
      <c r="D174" s="66"/>
      <c r="E174" s="129"/>
      <c r="F174" s="63"/>
      <c r="M174" s="42"/>
    </row>
    <row r="175" spans="1:13" s="54" customFormat="1" ht="14.25">
      <c r="A175" s="128" t="s">
        <v>126</v>
      </c>
      <c r="B175" s="182" t="s">
        <v>293</v>
      </c>
      <c r="C175" s="182" t="s">
        <v>206</v>
      </c>
      <c r="D175" s="73"/>
      <c r="E175" s="73"/>
      <c r="F175" s="119">
        <f>F181+F176+F186</f>
        <v>70</v>
      </c>
      <c r="M175" s="71"/>
    </row>
    <row r="176" spans="1:6" ht="25.5" hidden="1">
      <c r="A176" s="151" t="s">
        <v>199</v>
      </c>
      <c r="B176" s="149" t="s">
        <v>293</v>
      </c>
      <c r="C176" s="149" t="s">
        <v>206</v>
      </c>
      <c r="D176" s="121" t="s">
        <v>192</v>
      </c>
      <c r="E176" s="184"/>
      <c r="F176" s="126">
        <f>F177</f>
        <v>0</v>
      </c>
    </row>
    <row r="177" spans="1:6" ht="12.75" hidden="1">
      <c r="A177" s="157" t="s">
        <v>166</v>
      </c>
      <c r="B177" s="150" t="s">
        <v>293</v>
      </c>
      <c r="C177" s="150" t="s">
        <v>206</v>
      </c>
      <c r="D177" s="145" t="s">
        <v>193</v>
      </c>
      <c r="E177" s="186"/>
      <c r="F177" s="58">
        <f>F178</f>
        <v>0</v>
      </c>
    </row>
    <row r="178" spans="1:6" ht="12.75" hidden="1">
      <c r="A178" s="157" t="s">
        <v>166</v>
      </c>
      <c r="B178" s="150" t="s">
        <v>293</v>
      </c>
      <c r="C178" s="150" t="s">
        <v>206</v>
      </c>
      <c r="D178" s="146" t="s">
        <v>200</v>
      </c>
      <c r="E178" s="186"/>
      <c r="F178" s="58">
        <f>F179</f>
        <v>0</v>
      </c>
    </row>
    <row r="179" spans="1:6" ht="51" hidden="1">
      <c r="A179" s="201" t="s">
        <v>310</v>
      </c>
      <c r="B179" s="150" t="s">
        <v>293</v>
      </c>
      <c r="C179" s="150" t="s">
        <v>206</v>
      </c>
      <c r="D179" s="66" t="s">
        <v>305</v>
      </c>
      <c r="E179" s="186"/>
      <c r="F179" s="58">
        <f>F180</f>
        <v>0</v>
      </c>
    </row>
    <row r="180" spans="1:6" ht="25.5" hidden="1">
      <c r="A180" s="147" t="s">
        <v>170</v>
      </c>
      <c r="B180" s="150" t="s">
        <v>293</v>
      </c>
      <c r="C180" s="150" t="s">
        <v>206</v>
      </c>
      <c r="D180" s="66" t="s">
        <v>305</v>
      </c>
      <c r="E180" s="194">
        <v>200</v>
      </c>
      <c r="F180" s="367">
        <v>0</v>
      </c>
    </row>
    <row r="181" spans="1:9" s="36" customFormat="1" ht="25.5">
      <c r="A181" s="181" t="s">
        <v>311</v>
      </c>
      <c r="B181" s="149" t="s">
        <v>293</v>
      </c>
      <c r="C181" s="149" t="s">
        <v>206</v>
      </c>
      <c r="D181" s="121" t="s">
        <v>312</v>
      </c>
      <c r="E181" s="121"/>
      <c r="F181" s="120">
        <f>F182</f>
        <v>60</v>
      </c>
      <c r="I181" s="36">
        <v>64</v>
      </c>
    </row>
    <row r="182" spans="1:6" s="72" customFormat="1" ht="29.25" customHeight="1">
      <c r="A182" s="173" t="s">
        <v>313</v>
      </c>
      <c r="B182" s="150" t="s">
        <v>293</v>
      </c>
      <c r="C182" s="150" t="s">
        <v>206</v>
      </c>
      <c r="D182" s="66" t="s">
        <v>314</v>
      </c>
      <c r="E182" s="66"/>
      <c r="F182" s="40">
        <f>F183</f>
        <v>60</v>
      </c>
    </row>
    <row r="183" spans="1:6" s="72" customFormat="1" ht="48" customHeight="1">
      <c r="A183" s="193" t="s">
        <v>315</v>
      </c>
      <c r="B183" s="150" t="s">
        <v>293</v>
      </c>
      <c r="C183" s="150" t="s">
        <v>206</v>
      </c>
      <c r="D183" s="66" t="s">
        <v>316</v>
      </c>
      <c r="E183" s="66"/>
      <c r="F183" s="40">
        <f>F184</f>
        <v>60</v>
      </c>
    </row>
    <row r="184" spans="1:9" ht="25.5">
      <c r="A184" s="185" t="s">
        <v>317</v>
      </c>
      <c r="B184" s="150" t="s">
        <v>293</v>
      </c>
      <c r="C184" s="150" t="s">
        <v>206</v>
      </c>
      <c r="D184" s="66" t="s">
        <v>318</v>
      </c>
      <c r="E184" s="66"/>
      <c r="F184" s="40">
        <f>F185</f>
        <v>60</v>
      </c>
      <c r="I184" s="32">
        <v>48</v>
      </c>
    </row>
    <row r="185" spans="1:6" ht="26.25" customHeight="1">
      <c r="A185" s="147" t="s">
        <v>170</v>
      </c>
      <c r="B185" s="150" t="s">
        <v>293</v>
      </c>
      <c r="C185" s="150" t="s">
        <v>206</v>
      </c>
      <c r="D185" s="66" t="s">
        <v>318</v>
      </c>
      <c r="E185" s="194">
        <v>200</v>
      </c>
      <c r="F185" s="366">
        <v>60</v>
      </c>
    </row>
    <row r="186" spans="1:6" ht="39.75" customHeight="1">
      <c r="A186" s="181" t="s">
        <v>319</v>
      </c>
      <c r="B186" s="149" t="s">
        <v>293</v>
      </c>
      <c r="C186" s="149" t="s">
        <v>206</v>
      </c>
      <c r="D186" s="121" t="s">
        <v>320</v>
      </c>
      <c r="E186" s="121"/>
      <c r="F186" s="120">
        <f>F187</f>
        <v>10</v>
      </c>
    </row>
    <row r="187" spans="1:6" s="39" customFormat="1" ht="38.25">
      <c r="A187" s="173" t="s">
        <v>321</v>
      </c>
      <c r="B187" s="150" t="s">
        <v>293</v>
      </c>
      <c r="C187" s="150" t="s">
        <v>206</v>
      </c>
      <c r="D187" s="66" t="s">
        <v>322</v>
      </c>
      <c r="E187" s="66"/>
      <c r="F187" s="40">
        <f>F188</f>
        <v>10</v>
      </c>
    </row>
    <row r="188" spans="1:6" s="39" customFormat="1" ht="38.25">
      <c r="A188" s="173" t="s">
        <v>323</v>
      </c>
      <c r="B188" s="150" t="s">
        <v>293</v>
      </c>
      <c r="C188" s="150" t="s">
        <v>206</v>
      </c>
      <c r="D188" s="66" t="s">
        <v>324</v>
      </c>
      <c r="E188" s="66"/>
      <c r="F188" s="40">
        <f>F189+F193+F191+F195</f>
        <v>10</v>
      </c>
    </row>
    <row r="189" spans="1:6" s="72" customFormat="1" ht="40.5" customHeight="1">
      <c r="A189" s="202" t="s">
        <v>325</v>
      </c>
      <c r="B189" s="150" t="s">
        <v>293</v>
      </c>
      <c r="C189" s="150" t="s">
        <v>206</v>
      </c>
      <c r="D189" s="66" t="s">
        <v>326</v>
      </c>
      <c r="E189" s="66"/>
      <c r="F189" s="40">
        <f>F190</f>
        <v>10</v>
      </c>
    </row>
    <row r="190" spans="1:6" s="72" customFormat="1" ht="25.5">
      <c r="A190" s="147" t="s">
        <v>170</v>
      </c>
      <c r="B190" s="150" t="s">
        <v>293</v>
      </c>
      <c r="C190" s="150" t="s">
        <v>206</v>
      </c>
      <c r="D190" s="66" t="s">
        <v>326</v>
      </c>
      <c r="E190" s="194">
        <v>200</v>
      </c>
      <c r="F190" s="366">
        <v>10</v>
      </c>
    </row>
    <row r="191" spans="1:6" s="72" customFormat="1" ht="38.25" hidden="1">
      <c r="A191" s="202" t="s">
        <v>327</v>
      </c>
      <c r="B191" s="150" t="s">
        <v>293</v>
      </c>
      <c r="C191" s="150" t="s">
        <v>206</v>
      </c>
      <c r="D191" s="66" t="s">
        <v>328</v>
      </c>
      <c r="E191" s="66"/>
      <c r="F191" s="40">
        <f>F192</f>
        <v>0</v>
      </c>
    </row>
    <row r="192" spans="1:6" s="72" customFormat="1" ht="25.5" hidden="1">
      <c r="A192" s="147" t="s">
        <v>170</v>
      </c>
      <c r="B192" s="150" t="s">
        <v>293</v>
      </c>
      <c r="C192" s="150" t="s">
        <v>206</v>
      </c>
      <c r="D192" s="66" t="s">
        <v>328</v>
      </c>
      <c r="E192" s="194">
        <v>200</v>
      </c>
      <c r="F192" s="366">
        <v>0</v>
      </c>
    </row>
    <row r="193" spans="1:6" s="72" customFormat="1" ht="42" customHeight="1" hidden="1">
      <c r="A193" s="195" t="s">
        <v>329</v>
      </c>
      <c r="B193" s="150" t="s">
        <v>293</v>
      </c>
      <c r="C193" s="150" t="s">
        <v>206</v>
      </c>
      <c r="D193" s="66" t="s">
        <v>330</v>
      </c>
      <c r="E193" s="66"/>
      <c r="F193" s="40">
        <f>F194</f>
        <v>0</v>
      </c>
    </row>
    <row r="194" spans="1:6" s="72" customFormat="1" ht="28.5" customHeight="1" hidden="1">
      <c r="A194" s="147" t="s">
        <v>195</v>
      </c>
      <c r="B194" s="150" t="s">
        <v>293</v>
      </c>
      <c r="C194" s="150" t="s">
        <v>206</v>
      </c>
      <c r="D194" s="66" t="s">
        <v>330</v>
      </c>
      <c r="E194" s="66" t="s">
        <v>331</v>
      </c>
      <c r="F194" s="40"/>
    </row>
    <row r="195" spans="1:6" s="72" customFormat="1" ht="37.5" customHeight="1" hidden="1">
      <c r="A195" s="202" t="s">
        <v>327</v>
      </c>
      <c r="B195" s="150" t="s">
        <v>293</v>
      </c>
      <c r="C195" s="150" t="s">
        <v>206</v>
      </c>
      <c r="D195" s="66" t="s">
        <v>332</v>
      </c>
      <c r="E195" s="66"/>
      <c r="F195" s="40">
        <f>F196</f>
        <v>0</v>
      </c>
    </row>
    <row r="196" spans="1:6" s="72" customFormat="1" ht="28.5" customHeight="1" hidden="1">
      <c r="A196" s="147" t="s">
        <v>170</v>
      </c>
      <c r="B196" s="150" t="s">
        <v>293</v>
      </c>
      <c r="C196" s="150" t="s">
        <v>206</v>
      </c>
      <c r="D196" s="66" t="s">
        <v>332</v>
      </c>
      <c r="E196" s="194">
        <v>200</v>
      </c>
      <c r="F196" s="40"/>
    </row>
    <row r="197" spans="1:6" ht="15.75">
      <c r="A197" s="127" t="s">
        <v>128</v>
      </c>
      <c r="B197" s="149" t="s">
        <v>293</v>
      </c>
      <c r="C197" s="149" t="s">
        <v>161</v>
      </c>
      <c r="D197" s="73"/>
      <c r="E197" s="73"/>
      <c r="F197" s="119">
        <f>F198+F203+F210+F215+F220</f>
        <v>1162.7</v>
      </c>
    </row>
    <row r="198" spans="1:6" ht="28.5" customHeight="1" hidden="1">
      <c r="A198" s="181" t="s">
        <v>230</v>
      </c>
      <c r="B198" s="182" t="s">
        <v>293</v>
      </c>
      <c r="C198" s="182" t="s">
        <v>161</v>
      </c>
      <c r="D198" s="183" t="s">
        <v>231</v>
      </c>
      <c r="E198" s="184"/>
      <c r="F198" s="120">
        <f>F199</f>
        <v>0</v>
      </c>
    </row>
    <row r="199" spans="1:6" ht="34.5" customHeight="1" hidden="1">
      <c r="A199" s="185" t="s">
        <v>232</v>
      </c>
      <c r="B199" s="180" t="s">
        <v>293</v>
      </c>
      <c r="C199" s="180" t="s">
        <v>161</v>
      </c>
      <c r="D199" s="158" t="s">
        <v>233</v>
      </c>
      <c r="E199" s="186"/>
      <c r="F199" s="40">
        <f>F200</f>
        <v>0</v>
      </c>
    </row>
    <row r="200" spans="1:6" ht="54" customHeight="1" hidden="1">
      <c r="A200" s="173" t="s">
        <v>234</v>
      </c>
      <c r="B200" s="180" t="s">
        <v>293</v>
      </c>
      <c r="C200" s="180" t="s">
        <v>161</v>
      </c>
      <c r="D200" s="158" t="s">
        <v>235</v>
      </c>
      <c r="E200" s="186"/>
      <c r="F200" s="40">
        <f>F201</f>
        <v>0</v>
      </c>
    </row>
    <row r="201" spans="1:6" ht="66.75" customHeight="1" hidden="1">
      <c r="A201" s="147" t="s">
        <v>236</v>
      </c>
      <c r="B201" s="180" t="s">
        <v>293</v>
      </c>
      <c r="C201" s="180" t="s">
        <v>161</v>
      </c>
      <c r="D201" s="158" t="s">
        <v>237</v>
      </c>
      <c r="E201" s="186"/>
      <c r="F201" s="40">
        <f>F202</f>
        <v>0</v>
      </c>
    </row>
    <row r="202" spans="1:6" ht="31.5" customHeight="1" hidden="1">
      <c r="A202" s="147" t="s">
        <v>170</v>
      </c>
      <c r="B202" s="180" t="s">
        <v>293</v>
      </c>
      <c r="C202" s="180" t="s">
        <v>161</v>
      </c>
      <c r="D202" s="158" t="s">
        <v>237</v>
      </c>
      <c r="E202" s="66" t="s">
        <v>218</v>
      </c>
      <c r="F202" s="366">
        <v>0</v>
      </c>
    </row>
    <row r="203" spans="1:6" ht="63.75">
      <c r="A203" s="196" t="s">
        <v>262</v>
      </c>
      <c r="B203" s="149" t="s">
        <v>293</v>
      </c>
      <c r="C203" s="149" t="s">
        <v>161</v>
      </c>
      <c r="D203" s="183" t="s">
        <v>263</v>
      </c>
      <c r="E203" s="73"/>
      <c r="F203" s="126">
        <f>F204</f>
        <v>6</v>
      </c>
    </row>
    <row r="204" spans="1:6" ht="63.75">
      <c r="A204" s="147" t="s">
        <v>264</v>
      </c>
      <c r="B204" s="150" t="s">
        <v>293</v>
      </c>
      <c r="C204" s="150" t="s">
        <v>161</v>
      </c>
      <c r="D204" s="158" t="s">
        <v>265</v>
      </c>
      <c r="E204" s="73"/>
      <c r="F204" s="58">
        <f>F205</f>
        <v>6</v>
      </c>
    </row>
    <row r="205" spans="1:6" ht="126" customHeight="1">
      <c r="A205" s="147" t="s">
        <v>266</v>
      </c>
      <c r="B205" s="150" t="s">
        <v>293</v>
      </c>
      <c r="C205" s="150" t="s">
        <v>161</v>
      </c>
      <c r="D205" s="158" t="s">
        <v>267</v>
      </c>
      <c r="E205" s="73"/>
      <c r="F205" s="58">
        <f>F206+F208</f>
        <v>6</v>
      </c>
    </row>
    <row r="206" spans="1:6" ht="76.5" customHeight="1" hidden="1">
      <c r="A206" s="147" t="s">
        <v>270</v>
      </c>
      <c r="B206" s="150" t="s">
        <v>293</v>
      </c>
      <c r="C206" s="150" t="s">
        <v>161</v>
      </c>
      <c r="D206" s="158" t="s">
        <v>272</v>
      </c>
      <c r="E206" s="73"/>
      <c r="F206" s="58">
        <f>F207</f>
        <v>0</v>
      </c>
    </row>
    <row r="207" spans="1:6" ht="25.5" customHeight="1" hidden="1">
      <c r="A207" s="147" t="s">
        <v>170</v>
      </c>
      <c r="B207" s="150" t="s">
        <v>293</v>
      </c>
      <c r="C207" s="150" t="s">
        <v>161</v>
      </c>
      <c r="D207" s="158" t="s">
        <v>272</v>
      </c>
      <c r="E207" s="194">
        <v>200</v>
      </c>
      <c r="F207" s="58"/>
    </row>
    <row r="208" spans="1:6" ht="76.5">
      <c r="A208" s="147" t="s">
        <v>270</v>
      </c>
      <c r="B208" s="150" t="s">
        <v>293</v>
      </c>
      <c r="C208" s="150" t="s">
        <v>161</v>
      </c>
      <c r="D208" s="158" t="s">
        <v>271</v>
      </c>
      <c r="E208" s="73"/>
      <c r="F208" s="58">
        <f>F209</f>
        <v>6</v>
      </c>
    </row>
    <row r="209" spans="1:6" ht="25.5">
      <c r="A209" s="147" t="s">
        <v>170</v>
      </c>
      <c r="B209" s="150" t="s">
        <v>293</v>
      </c>
      <c r="C209" s="150" t="s">
        <v>161</v>
      </c>
      <c r="D209" s="158" t="s">
        <v>271</v>
      </c>
      <c r="E209" s="194">
        <v>200</v>
      </c>
      <c r="F209" s="367">
        <v>6</v>
      </c>
    </row>
    <row r="210" spans="1:6" ht="54" customHeight="1">
      <c r="A210" s="181" t="s">
        <v>333</v>
      </c>
      <c r="B210" s="149" t="s">
        <v>293</v>
      </c>
      <c r="C210" s="149" t="s">
        <v>161</v>
      </c>
      <c r="D210" s="183" t="s">
        <v>334</v>
      </c>
      <c r="E210" s="186"/>
      <c r="F210" s="126">
        <f>F211</f>
        <v>1096.7</v>
      </c>
    </row>
    <row r="211" spans="1:6" ht="38.25">
      <c r="A211" s="173" t="s">
        <v>335</v>
      </c>
      <c r="B211" s="150" t="s">
        <v>293</v>
      </c>
      <c r="C211" s="150" t="s">
        <v>161</v>
      </c>
      <c r="D211" s="158" t="s">
        <v>336</v>
      </c>
      <c r="E211" s="186"/>
      <c r="F211" s="58">
        <f>F212</f>
        <v>1096.7</v>
      </c>
    </row>
    <row r="212" spans="1:6" ht="89.25">
      <c r="A212" s="173" t="s">
        <v>337</v>
      </c>
      <c r="B212" s="150" t="s">
        <v>293</v>
      </c>
      <c r="C212" s="150" t="s">
        <v>161</v>
      </c>
      <c r="D212" s="158" t="s">
        <v>338</v>
      </c>
      <c r="E212" s="186"/>
      <c r="F212" s="58">
        <f>F213</f>
        <v>1096.7</v>
      </c>
    </row>
    <row r="213" spans="1:6" ht="39" customHeight="1">
      <c r="A213" s="201" t="s">
        <v>339</v>
      </c>
      <c r="B213" s="150" t="s">
        <v>293</v>
      </c>
      <c r="C213" s="150" t="s">
        <v>161</v>
      </c>
      <c r="D213" s="158" t="s">
        <v>340</v>
      </c>
      <c r="E213" s="186"/>
      <c r="F213" s="58">
        <f>F214</f>
        <v>1096.7</v>
      </c>
    </row>
    <row r="214" spans="1:6" ht="25.5">
      <c r="A214" s="147" t="s">
        <v>170</v>
      </c>
      <c r="B214" s="150" t="s">
        <v>293</v>
      </c>
      <c r="C214" s="150" t="s">
        <v>161</v>
      </c>
      <c r="D214" s="158" t="s">
        <v>340</v>
      </c>
      <c r="E214" s="194">
        <v>200</v>
      </c>
      <c r="F214" s="367">
        <v>1096.7</v>
      </c>
    </row>
    <row r="215" spans="1:6" ht="38.25">
      <c r="A215" s="181" t="s">
        <v>341</v>
      </c>
      <c r="B215" s="149" t="s">
        <v>293</v>
      </c>
      <c r="C215" s="149" t="s">
        <v>161</v>
      </c>
      <c r="D215" s="183" t="s">
        <v>342</v>
      </c>
      <c r="E215" s="186"/>
      <c r="F215" s="126">
        <f>F216</f>
        <v>60</v>
      </c>
    </row>
    <row r="216" spans="1:6" ht="38.25">
      <c r="A216" s="173" t="s">
        <v>343</v>
      </c>
      <c r="B216" s="150" t="s">
        <v>293</v>
      </c>
      <c r="C216" s="150" t="s">
        <v>161</v>
      </c>
      <c r="D216" s="158" t="s">
        <v>344</v>
      </c>
      <c r="E216" s="186"/>
      <c r="F216" s="58">
        <f>F217</f>
        <v>60</v>
      </c>
    </row>
    <row r="217" spans="1:6" ht="76.5">
      <c r="A217" s="173" t="s">
        <v>345</v>
      </c>
      <c r="B217" s="150" t="s">
        <v>293</v>
      </c>
      <c r="C217" s="150" t="s">
        <v>161</v>
      </c>
      <c r="D217" s="158" t="s">
        <v>346</v>
      </c>
      <c r="E217" s="186"/>
      <c r="F217" s="58">
        <f>F218</f>
        <v>60</v>
      </c>
    </row>
    <row r="218" spans="1:6" ht="38.25">
      <c r="A218" s="201" t="s">
        <v>347</v>
      </c>
      <c r="B218" s="150" t="s">
        <v>293</v>
      </c>
      <c r="C218" s="150" t="s">
        <v>161</v>
      </c>
      <c r="D218" s="158" t="s">
        <v>348</v>
      </c>
      <c r="E218" s="186"/>
      <c r="F218" s="58">
        <f>F219</f>
        <v>60</v>
      </c>
    </row>
    <row r="219" spans="1:6" ht="25.5">
      <c r="A219" s="147" t="s">
        <v>170</v>
      </c>
      <c r="B219" s="150" t="s">
        <v>293</v>
      </c>
      <c r="C219" s="150" t="s">
        <v>161</v>
      </c>
      <c r="D219" s="158" t="s">
        <v>348</v>
      </c>
      <c r="E219" s="194">
        <v>200</v>
      </c>
      <c r="F219" s="367">
        <v>60</v>
      </c>
    </row>
    <row r="220" spans="1:6" ht="17.25" customHeight="1" hidden="1">
      <c r="A220" s="169" t="s">
        <v>191</v>
      </c>
      <c r="B220" s="149" t="s">
        <v>293</v>
      </c>
      <c r="C220" s="149" t="s">
        <v>161</v>
      </c>
      <c r="D220" s="121" t="s">
        <v>192</v>
      </c>
      <c r="E220" s="170"/>
      <c r="F220" s="120">
        <f>F221</f>
        <v>0</v>
      </c>
    </row>
    <row r="221" spans="1:6" ht="12.75" hidden="1">
      <c r="A221" s="171" t="s">
        <v>166</v>
      </c>
      <c r="B221" s="150" t="s">
        <v>293</v>
      </c>
      <c r="C221" s="150" t="s">
        <v>161</v>
      </c>
      <c r="D221" s="145" t="s">
        <v>193</v>
      </c>
      <c r="E221" s="121"/>
      <c r="F221" s="120">
        <f>F222</f>
        <v>0</v>
      </c>
    </row>
    <row r="222" spans="1:6" ht="12.75" hidden="1">
      <c r="A222" s="171" t="s">
        <v>166</v>
      </c>
      <c r="B222" s="150" t="s">
        <v>293</v>
      </c>
      <c r="C222" s="150" t="s">
        <v>161</v>
      </c>
      <c r="D222" s="146" t="s">
        <v>200</v>
      </c>
      <c r="E222" s="66"/>
      <c r="F222" s="120">
        <f>F223</f>
        <v>0</v>
      </c>
    </row>
    <row r="223" spans="1:6" ht="51" hidden="1">
      <c r="A223" s="201" t="s">
        <v>349</v>
      </c>
      <c r="B223" s="150" t="s">
        <v>293</v>
      </c>
      <c r="C223" s="150" t="s">
        <v>161</v>
      </c>
      <c r="D223" s="158" t="s">
        <v>350</v>
      </c>
      <c r="E223" s="194"/>
      <c r="F223" s="58">
        <f>F224</f>
        <v>0</v>
      </c>
    </row>
    <row r="224" spans="1:6" ht="25.5" hidden="1">
      <c r="A224" s="147" t="s">
        <v>170</v>
      </c>
      <c r="B224" s="150" t="s">
        <v>293</v>
      </c>
      <c r="C224" s="150" t="s">
        <v>161</v>
      </c>
      <c r="D224" s="158" t="s">
        <v>350</v>
      </c>
      <c r="E224" s="194">
        <v>200</v>
      </c>
      <c r="F224" s="367">
        <v>0</v>
      </c>
    </row>
    <row r="225" spans="1:6" ht="15.75">
      <c r="A225" s="187" t="s">
        <v>130</v>
      </c>
      <c r="B225" s="149" t="s">
        <v>351</v>
      </c>
      <c r="C225" s="149" t="s">
        <v>160</v>
      </c>
      <c r="D225" s="73"/>
      <c r="E225" s="73"/>
      <c r="F225" s="119">
        <f>F226+F239</f>
        <v>3640</v>
      </c>
    </row>
    <row r="226" spans="1:6" ht="14.25">
      <c r="A226" s="203" t="s">
        <v>3</v>
      </c>
      <c r="B226" s="149" t="s">
        <v>351</v>
      </c>
      <c r="C226" s="149" t="s">
        <v>159</v>
      </c>
      <c r="D226" s="73"/>
      <c r="E226" s="73"/>
      <c r="F226" s="119">
        <f>F227+F232</f>
        <v>3640</v>
      </c>
    </row>
    <row r="227" spans="1:6" ht="38.25">
      <c r="A227" s="181" t="s">
        <v>352</v>
      </c>
      <c r="B227" s="149" t="s">
        <v>351</v>
      </c>
      <c r="C227" s="149" t="s">
        <v>159</v>
      </c>
      <c r="D227" s="121" t="s">
        <v>353</v>
      </c>
      <c r="E227" s="121"/>
      <c r="F227" s="120">
        <f>F228</f>
        <v>2847.8</v>
      </c>
    </row>
    <row r="228" spans="1:6" ht="38.25">
      <c r="A228" s="173" t="s">
        <v>354</v>
      </c>
      <c r="B228" s="150" t="s">
        <v>351</v>
      </c>
      <c r="C228" s="150" t="s">
        <v>159</v>
      </c>
      <c r="D228" s="66" t="s">
        <v>355</v>
      </c>
      <c r="E228" s="66"/>
      <c r="F228" s="40">
        <f>F229</f>
        <v>2847.8</v>
      </c>
    </row>
    <row r="229" spans="1:6" ht="51">
      <c r="A229" s="173" t="s">
        <v>356</v>
      </c>
      <c r="B229" s="150" t="s">
        <v>351</v>
      </c>
      <c r="C229" s="150" t="s">
        <v>159</v>
      </c>
      <c r="D229" s="66" t="s">
        <v>357</v>
      </c>
      <c r="E229" s="66"/>
      <c r="F229" s="40">
        <f>F230</f>
        <v>2847.8</v>
      </c>
    </row>
    <row r="230" spans="1:6" ht="12.75">
      <c r="A230" s="185" t="s">
        <v>358</v>
      </c>
      <c r="B230" s="150" t="s">
        <v>351</v>
      </c>
      <c r="C230" s="150" t="s">
        <v>159</v>
      </c>
      <c r="D230" s="66" t="s">
        <v>359</v>
      </c>
      <c r="E230" s="66"/>
      <c r="F230" s="40">
        <f>F231</f>
        <v>2847.8</v>
      </c>
    </row>
    <row r="231" spans="1:6" ht="25.5">
      <c r="A231" s="173" t="s">
        <v>360</v>
      </c>
      <c r="B231" s="150" t="s">
        <v>351</v>
      </c>
      <c r="C231" s="150" t="s">
        <v>159</v>
      </c>
      <c r="D231" s="66" t="s">
        <v>359</v>
      </c>
      <c r="E231" s="66" t="s">
        <v>361</v>
      </c>
      <c r="F231" s="366">
        <v>2847.8</v>
      </c>
    </row>
    <row r="232" spans="1:11" ht="15.75" customHeight="1">
      <c r="A232" s="169" t="s">
        <v>191</v>
      </c>
      <c r="B232" s="149" t="s">
        <v>351</v>
      </c>
      <c r="C232" s="149" t="s">
        <v>159</v>
      </c>
      <c r="D232" s="121" t="s">
        <v>192</v>
      </c>
      <c r="E232" s="121"/>
      <c r="F232" s="120">
        <f>F233</f>
        <v>792.2</v>
      </c>
      <c r="K232" s="36"/>
    </row>
    <row r="233" spans="1:11" ht="12.75">
      <c r="A233" s="171" t="s">
        <v>166</v>
      </c>
      <c r="B233" s="150" t="s">
        <v>351</v>
      </c>
      <c r="C233" s="150" t="s">
        <v>159</v>
      </c>
      <c r="D233" s="145" t="s">
        <v>193</v>
      </c>
      <c r="E233" s="66"/>
      <c r="F233" s="40">
        <f>F234</f>
        <v>792.2</v>
      </c>
      <c r="K233" s="36"/>
    </row>
    <row r="234" spans="1:11" ht="12.75">
      <c r="A234" s="171" t="s">
        <v>166</v>
      </c>
      <c r="B234" s="150" t="s">
        <v>351</v>
      </c>
      <c r="C234" s="150" t="s">
        <v>159</v>
      </c>
      <c r="D234" s="146" t="s">
        <v>200</v>
      </c>
      <c r="E234" s="66"/>
      <c r="F234" s="40">
        <f>F235+F237</f>
        <v>792.2</v>
      </c>
      <c r="K234" s="36"/>
    </row>
    <row r="235" spans="1:11" ht="39.75" customHeight="1" hidden="1">
      <c r="A235" s="204" t="s">
        <v>362</v>
      </c>
      <c r="B235" s="150" t="s">
        <v>351</v>
      </c>
      <c r="C235" s="150" t="s">
        <v>159</v>
      </c>
      <c r="D235" s="198" t="s">
        <v>363</v>
      </c>
      <c r="E235" s="197"/>
      <c r="F235" s="58">
        <f>F236</f>
        <v>0</v>
      </c>
      <c r="K235" s="36"/>
    </row>
    <row r="236" spans="1:11" ht="25.5" hidden="1">
      <c r="A236" s="173" t="s">
        <v>360</v>
      </c>
      <c r="B236" s="150" t="s">
        <v>351</v>
      </c>
      <c r="C236" s="150" t="s">
        <v>159</v>
      </c>
      <c r="D236" s="198" t="s">
        <v>363</v>
      </c>
      <c r="E236" s="197">
        <v>600</v>
      </c>
      <c r="F236" s="58"/>
      <c r="K236" s="36"/>
    </row>
    <row r="237" spans="1:11" ht="25.5">
      <c r="A237" s="204" t="s">
        <v>364</v>
      </c>
      <c r="B237" s="150" t="s">
        <v>351</v>
      </c>
      <c r="C237" s="150" t="s">
        <v>159</v>
      </c>
      <c r="D237" s="158" t="s">
        <v>365</v>
      </c>
      <c r="E237" s="194"/>
      <c r="F237" s="58">
        <f>F238</f>
        <v>792.2</v>
      </c>
      <c r="K237" s="36"/>
    </row>
    <row r="238" spans="1:11" ht="25.5">
      <c r="A238" s="173" t="s">
        <v>360</v>
      </c>
      <c r="B238" s="150" t="s">
        <v>351</v>
      </c>
      <c r="C238" s="150" t="s">
        <v>159</v>
      </c>
      <c r="D238" s="158" t="s">
        <v>366</v>
      </c>
      <c r="E238" s="194">
        <v>600</v>
      </c>
      <c r="F238" s="367">
        <v>792.2</v>
      </c>
      <c r="K238" s="36"/>
    </row>
    <row r="239" spans="1:6" ht="14.25" hidden="1">
      <c r="A239" s="203" t="s">
        <v>134</v>
      </c>
      <c r="B239" s="149" t="s">
        <v>351</v>
      </c>
      <c r="C239" s="149" t="s">
        <v>172</v>
      </c>
      <c r="D239" s="73"/>
      <c r="E239" s="73"/>
      <c r="F239" s="119">
        <f>F240</f>
        <v>0</v>
      </c>
    </row>
    <row r="240" spans="1:11" ht="15.75" customHeight="1" hidden="1">
      <c r="A240" s="169" t="s">
        <v>191</v>
      </c>
      <c r="B240" s="149" t="s">
        <v>351</v>
      </c>
      <c r="C240" s="149" t="s">
        <v>172</v>
      </c>
      <c r="D240" s="121" t="s">
        <v>192</v>
      </c>
      <c r="E240" s="121"/>
      <c r="F240" s="120">
        <f>F241</f>
        <v>0</v>
      </c>
      <c r="K240" s="36"/>
    </row>
    <row r="241" spans="1:11" ht="12.75" hidden="1">
      <c r="A241" s="171" t="s">
        <v>166</v>
      </c>
      <c r="B241" s="150" t="s">
        <v>351</v>
      </c>
      <c r="C241" s="150" t="s">
        <v>172</v>
      </c>
      <c r="D241" s="145" t="s">
        <v>193</v>
      </c>
      <c r="E241" s="66"/>
      <c r="F241" s="40">
        <f>F242</f>
        <v>0</v>
      </c>
      <c r="K241" s="36"/>
    </row>
    <row r="242" spans="1:11" ht="12.75" hidden="1">
      <c r="A242" s="171" t="s">
        <v>166</v>
      </c>
      <c r="B242" s="150" t="s">
        <v>351</v>
      </c>
      <c r="C242" s="150" t="s">
        <v>172</v>
      </c>
      <c r="D242" s="146" t="s">
        <v>200</v>
      </c>
      <c r="E242" s="66"/>
      <c r="F242" s="40">
        <f>F243</f>
        <v>0</v>
      </c>
      <c r="K242" s="36"/>
    </row>
    <row r="243" spans="1:11" ht="66" customHeight="1" hidden="1">
      <c r="A243" s="204" t="s">
        <v>367</v>
      </c>
      <c r="B243" s="150" t="s">
        <v>351</v>
      </c>
      <c r="C243" s="150" t="s">
        <v>172</v>
      </c>
      <c r="D243" s="158" t="s">
        <v>368</v>
      </c>
      <c r="E243" s="194"/>
      <c r="F243" s="58">
        <f>F244</f>
        <v>0</v>
      </c>
      <c r="K243" s="36"/>
    </row>
    <row r="244" spans="1:11" ht="31.5" customHeight="1" hidden="1">
      <c r="A244" s="147" t="s">
        <v>170</v>
      </c>
      <c r="B244" s="150" t="s">
        <v>351</v>
      </c>
      <c r="C244" s="150" t="s">
        <v>172</v>
      </c>
      <c r="D244" s="158" t="s">
        <v>368</v>
      </c>
      <c r="E244" s="194">
        <v>200</v>
      </c>
      <c r="F244" s="367">
        <v>0</v>
      </c>
      <c r="K244" s="36"/>
    </row>
    <row r="245" spans="1:6" ht="15.75">
      <c r="A245" s="187" t="s">
        <v>135</v>
      </c>
      <c r="B245" s="149" t="s">
        <v>219</v>
      </c>
      <c r="C245" s="149" t="s">
        <v>160</v>
      </c>
      <c r="D245" s="73"/>
      <c r="E245" s="73"/>
      <c r="F245" s="119">
        <f>F246+F252</f>
        <v>230</v>
      </c>
    </row>
    <row r="246" spans="1:6" ht="14.25">
      <c r="A246" s="165" t="s">
        <v>137</v>
      </c>
      <c r="B246" s="149" t="s">
        <v>219</v>
      </c>
      <c r="C246" s="149" t="s">
        <v>159</v>
      </c>
      <c r="D246" s="73"/>
      <c r="E246" s="73"/>
      <c r="F246" s="119">
        <f>F247</f>
        <v>170</v>
      </c>
    </row>
    <row r="247" spans="1:6" ht="18.75" customHeight="1">
      <c r="A247" s="169" t="s">
        <v>191</v>
      </c>
      <c r="B247" s="149" t="s">
        <v>219</v>
      </c>
      <c r="C247" s="149" t="s">
        <v>159</v>
      </c>
      <c r="D247" s="121" t="s">
        <v>192</v>
      </c>
      <c r="E247" s="121"/>
      <c r="F247" s="120">
        <f>F248</f>
        <v>170</v>
      </c>
    </row>
    <row r="248" spans="1:6" ht="12.75">
      <c r="A248" s="171" t="s">
        <v>166</v>
      </c>
      <c r="B248" s="150" t="s">
        <v>219</v>
      </c>
      <c r="C248" s="150" t="s">
        <v>159</v>
      </c>
      <c r="D248" s="145" t="s">
        <v>193</v>
      </c>
      <c r="E248" s="66"/>
      <c r="F248" s="40">
        <f>F249</f>
        <v>170</v>
      </c>
    </row>
    <row r="249" spans="1:6" ht="12.75">
      <c r="A249" s="171" t="s">
        <v>166</v>
      </c>
      <c r="B249" s="150" t="s">
        <v>219</v>
      </c>
      <c r="C249" s="150" t="s">
        <v>159</v>
      </c>
      <c r="D249" s="146" t="s">
        <v>200</v>
      </c>
      <c r="E249" s="66"/>
      <c r="F249" s="40">
        <f>F250</f>
        <v>170</v>
      </c>
    </row>
    <row r="250" spans="1:6" ht="54" customHeight="1">
      <c r="A250" s="204" t="s">
        <v>369</v>
      </c>
      <c r="B250" s="150" t="s">
        <v>219</v>
      </c>
      <c r="C250" s="150" t="s">
        <v>159</v>
      </c>
      <c r="D250" s="158" t="s">
        <v>370</v>
      </c>
      <c r="E250" s="194"/>
      <c r="F250" s="40">
        <f>F251</f>
        <v>170</v>
      </c>
    </row>
    <row r="251" spans="1:6" ht="12.75">
      <c r="A251" s="204" t="s">
        <v>371</v>
      </c>
      <c r="B251" s="150" t="s">
        <v>219</v>
      </c>
      <c r="C251" s="150" t="s">
        <v>159</v>
      </c>
      <c r="D251" s="158" t="s">
        <v>370</v>
      </c>
      <c r="E251" s="194">
        <v>300</v>
      </c>
      <c r="F251" s="366">
        <v>170</v>
      </c>
    </row>
    <row r="252" spans="1:6" ht="15.75">
      <c r="A252" s="187" t="s">
        <v>139</v>
      </c>
      <c r="B252" s="149" t="s">
        <v>219</v>
      </c>
      <c r="C252" s="149" t="s">
        <v>161</v>
      </c>
      <c r="D252" s="73"/>
      <c r="E252" s="73"/>
      <c r="F252" s="119">
        <f>F253</f>
        <v>60</v>
      </c>
    </row>
    <row r="253" spans="1:6" ht="51.75" customHeight="1">
      <c r="A253" s="181" t="s">
        <v>372</v>
      </c>
      <c r="B253" s="149" t="s">
        <v>219</v>
      </c>
      <c r="C253" s="149" t="s">
        <v>161</v>
      </c>
      <c r="D253" s="121" t="s">
        <v>373</v>
      </c>
      <c r="E253" s="121"/>
      <c r="F253" s="120">
        <f>F254</f>
        <v>60</v>
      </c>
    </row>
    <row r="254" spans="1:6" ht="41.25" customHeight="1">
      <c r="A254" s="159" t="s">
        <v>374</v>
      </c>
      <c r="B254" s="150" t="s">
        <v>219</v>
      </c>
      <c r="C254" s="150" t="s">
        <v>161</v>
      </c>
      <c r="D254" s="66" t="s">
        <v>375</v>
      </c>
      <c r="E254" s="66"/>
      <c r="F254" s="40">
        <f>F255</f>
        <v>60</v>
      </c>
    </row>
    <row r="255" spans="1:6" ht="62.25" customHeight="1">
      <c r="A255" s="159" t="s">
        <v>376</v>
      </c>
      <c r="B255" s="150" t="s">
        <v>219</v>
      </c>
      <c r="C255" s="150" t="s">
        <v>161</v>
      </c>
      <c r="D255" s="66" t="s">
        <v>377</v>
      </c>
      <c r="E255" s="66"/>
      <c r="F255" s="40">
        <f>F256+F260+F258</f>
        <v>60</v>
      </c>
    </row>
    <row r="256" spans="1:6" ht="25.5">
      <c r="A256" s="185" t="s">
        <v>378</v>
      </c>
      <c r="B256" s="150" t="s">
        <v>219</v>
      </c>
      <c r="C256" s="150" t="s">
        <v>161</v>
      </c>
      <c r="D256" s="66" t="s">
        <v>379</v>
      </c>
      <c r="E256" s="66"/>
      <c r="F256" s="40">
        <f>F257</f>
        <v>60</v>
      </c>
    </row>
    <row r="257" spans="1:6" ht="12.75">
      <c r="A257" s="204" t="s">
        <v>371</v>
      </c>
      <c r="B257" s="150" t="s">
        <v>219</v>
      </c>
      <c r="C257" s="150" t="s">
        <v>161</v>
      </c>
      <c r="D257" s="66" t="s">
        <v>379</v>
      </c>
      <c r="E257" s="61" t="s">
        <v>380</v>
      </c>
      <c r="F257" s="366">
        <v>60</v>
      </c>
    </row>
    <row r="258" spans="1:6" ht="43.5" customHeight="1" hidden="1">
      <c r="A258" s="185" t="s">
        <v>381</v>
      </c>
      <c r="B258" s="150" t="s">
        <v>219</v>
      </c>
      <c r="C258" s="150" t="s">
        <v>161</v>
      </c>
      <c r="D258" s="66" t="s">
        <v>382</v>
      </c>
      <c r="E258" s="66"/>
      <c r="F258" s="40">
        <f>F259</f>
        <v>0</v>
      </c>
    </row>
    <row r="259" spans="1:6" ht="22.5" customHeight="1" hidden="1">
      <c r="A259" s="147" t="s">
        <v>383</v>
      </c>
      <c r="B259" s="150" t="s">
        <v>219</v>
      </c>
      <c r="C259" s="150" t="s">
        <v>161</v>
      </c>
      <c r="D259" s="66" t="s">
        <v>382</v>
      </c>
      <c r="E259" s="61" t="s">
        <v>384</v>
      </c>
      <c r="F259" s="40"/>
    </row>
    <row r="260" spans="1:6" ht="37.5" customHeight="1" hidden="1">
      <c r="A260" s="147" t="s">
        <v>381</v>
      </c>
      <c r="B260" s="150" t="s">
        <v>219</v>
      </c>
      <c r="C260" s="150" t="s">
        <v>161</v>
      </c>
      <c r="D260" s="61" t="s">
        <v>385</v>
      </c>
      <c r="E260" s="61"/>
      <c r="F260" s="40">
        <f>F261</f>
        <v>0</v>
      </c>
    </row>
    <row r="261" spans="1:6" ht="20.25" customHeight="1" hidden="1" thickBot="1">
      <c r="A261" s="147" t="s">
        <v>383</v>
      </c>
      <c r="B261" s="150" t="s">
        <v>219</v>
      </c>
      <c r="C261" s="150" t="s">
        <v>161</v>
      </c>
      <c r="D261" s="61" t="s">
        <v>385</v>
      </c>
      <c r="E261" s="131" t="s">
        <v>384</v>
      </c>
      <c r="F261" s="132"/>
    </row>
    <row r="262" spans="1:6" ht="15.75">
      <c r="A262" s="187" t="s">
        <v>141</v>
      </c>
      <c r="B262" s="149" t="s">
        <v>386</v>
      </c>
      <c r="C262" s="149" t="s">
        <v>160</v>
      </c>
      <c r="D262" s="73"/>
      <c r="E262" s="73"/>
      <c r="F262" s="119">
        <f aca="true" t="shared" si="1" ref="F262:F267">F263</f>
        <v>10</v>
      </c>
    </row>
    <row r="263" spans="1:6" ht="14.25">
      <c r="A263" s="165" t="s">
        <v>143</v>
      </c>
      <c r="B263" s="149" t="s">
        <v>386</v>
      </c>
      <c r="C263" s="149" t="s">
        <v>159</v>
      </c>
      <c r="D263" s="73"/>
      <c r="E263" s="73"/>
      <c r="F263" s="119">
        <f t="shared" si="1"/>
        <v>10</v>
      </c>
    </row>
    <row r="264" spans="1:6" ht="42.75" customHeight="1">
      <c r="A264" s="181" t="s">
        <v>387</v>
      </c>
      <c r="B264" s="149" t="s">
        <v>386</v>
      </c>
      <c r="C264" s="149" t="s">
        <v>159</v>
      </c>
      <c r="D264" s="121" t="s">
        <v>388</v>
      </c>
      <c r="E264" s="121"/>
      <c r="F264" s="120">
        <f t="shared" si="1"/>
        <v>10</v>
      </c>
    </row>
    <row r="265" spans="1:6" ht="38.25">
      <c r="A265" s="173" t="s">
        <v>389</v>
      </c>
      <c r="B265" s="150" t="s">
        <v>386</v>
      </c>
      <c r="C265" s="150" t="s">
        <v>159</v>
      </c>
      <c r="D265" s="66" t="s">
        <v>390</v>
      </c>
      <c r="E265" s="66"/>
      <c r="F265" s="40">
        <f t="shared" si="1"/>
        <v>10</v>
      </c>
    </row>
    <row r="266" spans="1:6" ht="63.75">
      <c r="A266" s="173" t="s">
        <v>391</v>
      </c>
      <c r="B266" s="150" t="s">
        <v>386</v>
      </c>
      <c r="C266" s="150" t="s">
        <v>159</v>
      </c>
      <c r="D266" s="66" t="s">
        <v>392</v>
      </c>
      <c r="E266" s="66"/>
      <c r="F266" s="40">
        <f t="shared" si="1"/>
        <v>10</v>
      </c>
    </row>
    <row r="267" spans="1:6" ht="25.5">
      <c r="A267" s="185" t="s">
        <v>393</v>
      </c>
      <c r="B267" s="150" t="s">
        <v>386</v>
      </c>
      <c r="C267" s="150" t="s">
        <v>159</v>
      </c>
      <c r="D267" s="66" t="s">
        <v>394</v>
      </c>
      <c r="E267" s="66"/>
      <c r="F267" s="40">
        <f t="shared" si="1"/>
        <v>10</v>
      </c>
    </row>
    <row r="268" spans="1:6" ht="26.25" thickBot="1">
      <c r="A268" s="173" t="s">
        <v>360</v>
      </c>
      <c r="B268" s="150" t="s">
        <v>386</v>
      </c>
      <c r="C268" s="150" t="s">
        <v>159</v>
      </c>
      <c r="D268" s="66" t="s">
        <v>394</v>
      </c>
      <c r="E268" s="66" t="s">
        <v>361</v>
      </c>
      <c r="F268" s="366">
        <v>10</v>
      </c>
    </row>
    <row r="269" spans="1:7" ht="32.25" customHeight="1" thickBot="1">
      <c r="A269" s="417" t="s">
        <v>395</v>
      </c>
      <c r="B269" s="418"/>
      <c r="C269" s="418"/>
      <c r="D269" s="418"/>
      <c r="E269" s="419"/>
      <c r="F269" s="205">
        <f>F14+F68+F75+F95+F150+F225+F245+F262</f>
        <v>13410.2</v>
      </c>
      <c r="G269" s="74">
        <f>G270</f>
        <v>0</v>
      </c>
    </row>
    <row r="273" ht="13.5" customHeight="1"/>
  </sheetData>
  <sheetProtection/>
  <autoFilter ref="A12:F194"/>
  <mergeCells count="8">
    <mergeCell ref="A269:E269"/>
    <mergeCell ref="A10:F10"/>
    <mergeCell ref="A11:A12"/>
    <mergeCell ref="B11:B12"/>
    <mergeCell ref="C11:C12"/>
    <mergeCell ref="D11:D12"/>
    <mergeCell ref="E11:E12"/>
    <mergeCell ref="F11:F12"/>
  </mergeCells>
  <printOptions/>
  <pageMargins left="0.5118110236220472" right="0.2755905511811024" top="0" bottom="0" header="0" footer="0"/>
  <pageSetup fitToHeight="0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60"/>
  <sheetViews>
    <sheetView zoomScale="85" zoomScaleNormal="85" zoomScalePageLayoutView="0" workbookViewId="0" topLeftCell="A1">
      <selection activeCell="G9" sqref="G9"/>
    </sheetView>
  </sheetViews>
  <sheetFormatPr defaultColWidth="9.00390625" defaultRowHeight="12.75"/>
  <cols>
    <col min="1" max="1" width="55.25390625" style="32" customWidth="1"/>
    <col min="2" max="2" width="8.125" style="36" customWidth="1"/>
    <col min="3" max="3" width="7.25390625" style="36" customWidth="1"/>
    <col min="4" max="4" width="6.625" style="36" customWidth="1"/>
    <col min="5" max="5" width="13.75390625" style="36" customWidth="1"/>
    <col min="6" max="6" width="7.25390625" style="36" customWidth="1"/>
    <col min="7" max="7" width="15.375" style="75" customWidth="1"/>
    <col min="8" max="16384" width="9.125" style="32" customWidth="1"/>
  </cols>
  <sheetData>
    <row r="1" spans="1:7" ht="15">
      <c r="A1" s="216"/>
      <c r="B1" s="216"/>
      <c r="C1" s="216"/>
      <c r="D1" s="216"/>
      <c r="E1" s="216"/>
      <c r="F1" s="216"/>
      <c r="G1" s="115" t="s">
        <v>52</v>
      </c>
    </row>
    <row r="2" spans="1:7" ht="15">
      <c r="A2" s="216"/>
      <c r="B2" s="216"/>
      <c r="C2" s="216"/>
      <c r="D2" s="216"/>
      <c r="E2" s="216"/>
      <c r="F2" s="216"/>
      <c r="G2" s="372" t="s">
        <v>9</v>
      </c>
    </row>
    <row r="3" spans="1:7" ht="15">
      <c r="A3" s="216"/>
      <c r="B3" s="216"/>
      <c r="C3" s="216"/>
      <c r="D3" s="216"/>
      <c r="E3" s="216"/>
      <c r="F3" s="216"/>
      <c r="G3" s="115" t="s">
        <v>48</v>
      </c>
    </row>
    <row r="4" spans="1:7" ht="15">
      <c r="A4" s="216"/>
      <c r="B4" s="216"/>
      <c r="C4" s="216"/>
      <c r="D4" s="216"/>
      <c r="E4" s="216"/>
      <c r="F4" s="216"/>
      <c r="G4" s="115" t="s">
        <v>49</v>
      </c>
    </row>
    <row r="5" spans="1:7" ht="15">
      <c r="A5" s="216"/>
      <c r="B5" s="216"/>
      <c r="C5" s="216"/>
      <c r="D5" s="216"/>
      <c r="E5" s="216"/>
      <c r="F5" s="216"/>
      <c r="G5" s="115" t="s">
        <v>50</v>
      </c>
    </row>
    <row r="6" spans="1:7" ht="15">
      <c r="A6" s="216"/>
      <c r="B6" s="216"/>
      <c r="C6" s="216"/>
      <c r="D6" s="216"/>
      <c r="E6" s="216"/>
      <c r="F6" s="216"/>
      <c r="G6" s="115" t="s">
        <v>51</v>
      </c>
    </row>
    <row r="7" spans="1:7" ht="15">
      <c r="A7" s="115"/>
      <c r="B7" s="115"/>
      <c r="C7" s="115"/>
      <c r="D7" s="115"/>
      <c r="E7" s="115" t="s">
        <v>146</v>
      </c>
      <c r="F7" s="115"/>
      <c r="G7" s="438" t="s">
        <v>22</v>
      </c>
    </row>
    <row r="8" spans="1:7" ht="15">
      <c r="A8" s="115"/>
      <c r="B8" s="115"/>
      <c r="C8" s="115"/>
      <c r="D8" s="115"/>
      <c r="E8" s="115"/>
      <c r="F8" s="115"/>
      <c r="G8" s="33" t="s">
        <v>396</v>
      </c>
    </row>
    <row r="9" spans="1:7" ht="15">
      <c r="A9" s="115"/>
      <c r="B9" s="115"/>
      <c r="C9" s="115"/>
      <c r="D9" s="115"/>
      <c r="E9" s="115"/>
      <c r="F9" s="115"/>
      <c r="G9" s="206"/>
    </row>
    <row r="10" spans="1:7" ht="42" customHeight="1" thickBot="1">
      <c r="A10" s="427" t="s">
        <v>14</v>
      </c>
      <c r="B10" s="427"/>
      <c r="C10" s="427"/>
      <c r="D10" s="427"/>
      <c r="E10" s="427"/>
      <c r="F10" s="427"/>
      <c r="G10" s="427"/>
    </row>
    <row r="11" spans="1:7" s="35" customFormat="1" ht="26.25" customHeight="1">
      <c r="A11" s="428" t="s">
        <v>148</v>
      </c>
      <c r="B11" s="430" t="s">
        <v>397</v>
      </c>
      <c r="C11" s="430" t="s">
        <v>149</v>
      </c>
      <c r="D11" s="430" t="s">
        <v>150</v>
      </c>
      <c r="E11" s="430" t="s">
        <v>151</v>
      </c>
      <c r="F11" s="430" t="s">
        <v>152</v>
      </c>
      <c r="G11" s="432" t="s">
        <v>153</v>
      </c>
    </row>
    <row r="12" spans="1:7" s="36" customFormat="1" ht="22.5" customHeight="1" thickBot="1">
      <c r="A12" s="429"/>
      <c r="B12" s="431"/>
      <c r="C12" s="431"/>
      <c r="D12" s="431"/>
      <c r="E12" s="431"/>
      <c r="F12" s="431"/>
      <c r="G12" s="433"/>
    </row>
    <row r="13" spans="1:7" s="36" customFormat="1" ht="23.25" customHeight="1" thickBot="1">
      <c r="A13" s="207" t="s">
        <v>154</v>
      </c>
      <c r="B13" s="208"/>
      <c r="C13" s="209" t="s">
        <v>155</v>
      </c>
      <c r="D13" s="209" t="s">
        <v>156</v>
      </c>
      <c r="E13" s="209" t="s">
        <v>157</v>
      </c>
      <c r="F13" s="209" t="s">
        <v>158</v>
      </c>
      <c r="G13" s="210">
        <v>7</v>
      </c>
    </row>
    <row r="14" spans="1:7" s="36" customFormat="1" ht="59.25" customHeight="1" thickBot="1">
      <c r="A14" s="217" t="s">
        <v>398</v>
      </c>
      <c r="B14" s="218">
        <v>871</v>
      </c>
      <c r="C14" s="219"/>
      <c r="D14" s="219"/>
      <c r="E14" s="219"/>
      <c r="F14" s="219"/>
      <c r="G14" s="306">
        <f>G15+G70+G76+G96+G151+G217+G237+G254</f>
        <v>13410.2</v>
      </c>
    </row>
    <row r="15" spans="1:7" s="37" customFormat="1" ht="19.5" customHeight="1">
      <c r="A15" s="165" t="s">
        <v>94</v>
      </c>
      <c r="B15" s="220" t="s">
        <v>399</v>
      </c>
      <c r="C15" s="166" t="s">
        <v>159</v>
      </c>
      <c r="D15" s="166" t="s">
        <v>160</v>
      </c>
      <c r="E15" s="73"/>
      <c r="F15" s="73"/>
      <c r="G15" s="118">
        <f>G16+G22+G38+G46+G52</f>
        <v>6992</v>
      </c>
    </row>
    <row r="16" spans="1:7" s="37" customFormat="1" ht="45.75" customHeight="1">
      <c r="A16" s="167" t="s">
        <v>96</v>
      </c>
      <c r="B16" s="221">
        <v>871</v>
      </c>
      <c r="C16" s="166" t="s">
        <v>159</v>
      </c>
      <c r="D16" s="166" t="s">
        <v>161</v>
      </c>
      <c r="E16" s="168"/>
      <c r="F16" s="168"/>
      <c r="G16" s="119">
        <f>G17</f>
        <v>89</v>
      </c>
    </row>
    <row r="17" spans="1:7" s="38" customFormat="1" ht="42.75" customHeight="1">
      <c r="A17" s="169" t="s">
        <v>162</v>
      </c>
      <c r="B17" s="211" t="s">
        <v>399</v>
      </c>
      <c r="C17" s="149" t="s">
        <v>159</v>
      </c>
      <c r="D17" s="149" t="s">
        <v>161</v>
      </c>
      <c r="E17" s="170" t="s">
        <v>163</v>
      </c>
      <c r="F17" s="170"/>
      <c r="G17" s="120">
        <f>G18</f>
        <v>89</v>
      </c>
    </row>
    <row r="18" spans="1:7" s="38" customFormat="1" ht="27" customHeight="1">
      <c r="A18" s="171" t="s">
        <v>164</v>
      </c>
      <c r="B18" s="211">
        <v>871</v>
      </c>
      <c r="C18" s="150" t="s">
        <v>159</v>
      </c>
      <c r="D18" s="150" t="s">
        <v>161</v>
      </c>
      <c r="E18" s="66" t="s">
        <v>165</v>
      </c>
      <c r="F18" s="66"/>
      <c r="G18" s="40">
        <f>G19</f>
        <v>89</v>
      </c>
    </row>
    <row r="19" spans="1:7" ht="15" customHeight="1">
      <c r="A19" s="172" t="s">
        <v>166</v>
      </c>
      <c r="B19" s="211">
        <v>871</v>
      </c>
      <c r="C19" s="150" t="s">
        <v>159</v>
      </c>
      <c r="D19" s="150" t="s">
        <v>161</v>
      </c>
      <c r="E19" s="66" t="s">
        <v>167</v>
      </c>
      <c r="F19" s="66"/>
      <c r="G19" s="40">
        <f>G20</f>
        <v>89</v>
      </c>
    </row>
    <row r="20" spans="1:7" ht="13.5" customHeight="1">
      <c r="A20" s="173" t="s">
        <v>168</v>
      </c>
      <c r="B20" s="211">
        <v>871</v>
      </c>
      <c r="C20" s="150" t="s">
        <v>159</v>
      </c>
      <c r="D20" s="150" t="s">
        <v>161</v>
      </c>
      <c r="E20" s="145" t="s">
        <v>169</v>
      </c>
      <c r="F20" s="145"/>
      <c r="G20" s="40">
        <f>G21</f>
        <v>89</v>
      </c>
    </row>
    <row r="21" spans="1:7" s="39" customFormat="1" ht="30" customHeight="1">
      <c r="A21" s="147" t="s">
        <v>170</v>
      </c>
      <c r="B21" s="211">
        <v>871</v>
      </c>
      <c r="C21" s="150" t="s">
        <v>159</v>
      </c>
      <c r="D21" s="150" t="s">
        <v>161</v>
      </c>
      <c r="E21" s="145" t="s">
        <v>169</v>
      </c>
      <c r="F21" s="145">
        <v>200</v>
      </c>
      <c r="G21" s="366">
        <v>89</v>
      </c>
    </row>
    <row r="22" spans="1:7" ht="60.75" customHeight="1">
      <c r="A22" s="165" t="s">
        <v>171</v>
      </c>
      <c r="B22" s="211">
        <v>871</v>
      </c>
      <c r="C22" s="166" t="s">
        <v>159</v>
      </c>
      <c r="D22" s="166" t="s">
        <v>172</v>
      </c>
      <c r="E22" s="73"/>
      <c r="F22" s="73"/>
      <c r="G22" s="119">
        <f>G23</f>
        <v>5943.5</v>
      </c>
    </row>
    <row r="23" spans="1:7" ht="38.25">
      <c r="A23" s="169" t="s">
        <v>162</v>
      </c>
      <c r="B23" s="211">
        <v>871</v>
      </c>
      <c r="C23" s="149" t="s">
        <v>159</v>
      </c>
      <c r="D23" s="149" t="s">
        <v>172</v>
      </c>
      <c r="E23" s="170" t="s">
        <v>163</v>
      </c>
      <c r="F23" s="170"/>
      <c r="G23" s="120">
        <f>G24+G30</f>
        <v>5943.5</v>
      </c>
    </row>
    <row r="24" spans="1:7" ht="38.25">
      <c r="A24" s="171" t="s">
        <v>173</v>
      </c>
      <c r="B24" s="211">
        <v>871</v>
      </c>
      <c r="C24" s="150" t="s">
        <v>159</v>
      </c>
      <c r="D24" s="150" t="s">
        <v>172</v>
      </c>
      <c r="E24" s="66" t="s">
        <v>174</v>
      </c>
      <c r="F24" s="66"/>
      <c r="G24" s="40">
        <f>G25</f>
        <v>1136.8</v>
      </c>
    </row>
    <row r="25" spans="1:7" ht="12.75">
      <c r="A25" s="172" t="s">
        <v>166</v>
      </c>
      <c r="B25" s="211">
        <v>871</v>
      </c>
      <c r="C25" s="150" t="s">
        <v>159</v>
      </c>
      <c r="D25" s="150" t="s">
        <v>172</v>
      </c>
      <c r="E25" s="66" t="s">
        <v>175</v>
      </c>
      <c r="F25" s="66"/>
      <c r="G25" s="40">
        <f>G26+G28</f>
        <v>1136.8</v>
      </c>
    </row>
    <row r="26" spans="1:7" ht="12.75">
      <c r="A26" s="173" t="s">
        <v>168</v>
      </c>
      <c r="B26" s="211">
        <v>871</v>
      </c>
      <c r="C26" s="150" t="s">
        <v>159</v>
      </c>
      <c r="D26" s="150" t="s">
        <v>172</v>
      </c>
      <c r="E26" s="66" t="s">
        <v>176</v>
      </c>
      <c r="F26" s="66"/>
      <c r="G26" s="40">
        <f>G27</f>
        <v>1136.8</v>
      </c>
    </row>
    <row r="27" spans="1:7" ht="28.5" customHeight="1">
      <c r="A27" s="147" t="s">
        <v>177</v>
      </c>
      <c r="B27" s="211">
        <v>871</v>
      </c>
      <c r="C27" s="150" t="s">
        <v>159</v>
      </c>
      <c r="D27" s="150" t="s">
        <v>172</v>
      </c>
      <c r="E27" s="145" t="s">
        <v>176</v>
      </c>
      <c r="F27" s="145">
        <v>100</v>
      </c>
      <c r="G27" s="366">
        <v>1136.8</v>
      </c>
    </row>
    <row r="28" spans="1:7" ht="17.25" customHeight="1" hidden="1">
      <c r="A28" s="147" t="s">
        <v>178</v>
      </c>
      <c r="B28" s="211">
        <v>871</v>
      </c>
      <c r="C28" s="150" t="s">
        <v>159</v>
      </c>
      <c r="D28" s="150" t="s">
        <v>172</v>
      </c>
      <c r="E28" s="146" t="s">
        <v>179</v>
      </c>
      <c r="F28" s="146"/>
      <c r="G28" s="40">
        <f>G29</f>
        <v>0</v>
      </c>
    </row>
    <row r="29" spans="1:7" ht="54.75" customHeight="1" hidden="1">
      <c r="A29" s="147" t="s">
        <v>177</v>
      </c>
      <c r="B29" s="211">
        <v>871</v>
      </c>
      <c r="C29" s="150" t="s">
        <v>159</v>
      </c>
      <c r="D29" s="150" t="s">
        <v>172</v>
      </c>
      <c r="E29" s="146" t="s">
        <v>179</v>
      </c>
      <c r="F29" s="146">
        <v>100</v>
      </c>
      <c r="G29" s="366">
        <v>0</v>
      </c>
    </row>
    <row r="30" spans="1:7" ht="25.5">
      <c r="A30" s="171" t="s">
        <v>164</v>
      </c>
      <c r="B30" s="211">
        <v>871</v>
      </c>
      <c r="C30" s="149" t="s">
        <v>159</v>
      </c>
      <c r="D30" s="149" t="s">
        <v>172</v>
      </c>
      <c r="E30" s="121" t="s">
        <v>165</v>
      </c>
      <c r="F30" s="121"/>
      <c r="G30" s="120">
        <f>G31</f>
        <v>4806.7</v>
      </c>
    </row>
    <row r="31" spans="1:7" ht="12.75">
      <c r="A31" s="172" t="s">
        <v>166</v>
      </c>
      <c r="B31" s="211">
        <v>871</v>
      </c>
      <c r="C31" s="150" t="s">
        <v>159</v>
      </c>
      <c r="D31" s="150" t="s">
        <v>172</v>
      </c>
      <c r="E31" s="66" t="s">
        <v>167</v>
      </c>
      <c r="F31" s="66"/>
      <c r="G31" s="40">
        <f>G32+G36+G34</f>
        <v>4806.7</v>
      </c>
    </row>
    <row r="32" spans="1:7" ht="12.75">
      <c r="A32" s="173" t="s">
        <v>168</v>
      </c>
      <c r="B32" s="211">
        <v>871</v>
      </c>
      <c r="C32" s="150" t="s">
        <v>159</v>
      </c>
      <c r="D32" s="150" t="s">
        <v>172</v>
      </c>
      <c r="E32" s="145" t="s">
        <v>169</v>
      </c>
      <c r="F32" s="145"/>
      <c r="G32" s="40">
        <f>G33</f>
        <v>3963.3</v>
      </c>
    </row>
    <row r="33" spans="1:7" ht="51">
      <c r="A33" s="147" t="s">
        <v>177</v>
      </c>
      <c r="B33" s="211">
        <v>871</v>
      </c>
      <c r="C33" s="150" t="s">
        <v>159</v>
      </c>
      <c r="D33" s="150" t="s">
        <v>172</v>
      </c>
      <c r="E33" s="145" t="s">
        <v>169</v>
      </c>
      <c r="F33" s="145">
        <v>100</v>
      </c>
      <c r="G33" s="366">
        <v>3963.3</v>
      </c>
    </row>
    <row r="34" spans="1:7" ht="25.5" hidden="1">
      <c r="A34" s="147" t="s">
        <v>178</v>
      </c>
      <c r="B34" s="211">
        <v>871</v>
      </c>
      <c r="C34" s="150" t="s">
        <v>159</v>
      </c>
      <c r="D34" s="150" t="s">
        <v>172</v>
      </c>
      <c r="E34" s="146" t="s">
        <v>180</v>
      </c>
      <c r="F34" s="146"/>
      <c r="G34" s="40">
        <f>G35</f>
        <v>0</v>
      </c>
    </row>
    <row r="35" spans="1:7" ht="51" hidden="1">
      <c r="A35" s="147" t="s">
        <v>177</v>
      </c>
      <c r="B35" s="211">
        <v>871</v>
      </c>
      <c r="C35" s="150" t="s">
        <v>159</v>
      </c>
      <c r="D35" s="150" t="s">
        <v>172</v>
      </c>
      <c r="E35" s="146" t="s">
        <v>180</v>
      </c>
      <c r="F35" s="146">
        <v>100</v>
      </c>
      <c r="G35" s="366"/>
    </row>
    <row r="36" spans="1:7" ht="12.75">
      <c r="A36" s="173" t="s">
        <v>168</v>
      </c>
      <c r="B36" s="211">
        <v>871</v>
      </c>
      <c r="C36" s="150" t="s">
        <v>159</v>
      </c>
      <c r="D36" s="150" t="s">
        <v>172</v>
      </c>
      <c r="E36" s="145" t="s">
        <v>169</v>
      </c>
      <c r="F36" s="145"/>
      <c r="G36" s="40">
        <f>G37</f>
        <v>843.4</v>
      </c>
    </row>
    <row r="37" spans="1:7" s="38" customFormat="1" ht="28.5" customHeight="1">
      <c r="A37" s="147" t="s">
        <v>170</v>
      </c>
      <c r="B37" s="211">
        <v>871</v>
      </c>
      <c r="C37" s="150" t="s">
        <v>159</v>
      </c>
      <c r="D37" s="150" t="s">
        <v>172</v>
      </c>
      <c r="E37" s="145" t="s">
        <v>169</v>
      </c>
      <c r="F37" s="145">
        <v>200</v>
      </c>
      <c r="G37" s="366">
        <v>843.4</v>
      </c>
    </row>
    <row r="38" spans="1:7" s="38" customFormat="1" ht="46.5" customHeight="1">
      <c r="A38" s="167" t="s">
        <v>100</v>
      </c>
      <c r="B38" s="211">
        <v>871</v>
      </c>
      <c r="C38" s="149" t="s">
        <v>159</v>
      </c>
      <c r="D38" s="149" t="s">
        <v>181</v>
      </c>
      <c r="E38" s="122"/>
      <c r="F38" s="122"/>
      <c r="G38" s="119">
        <f>G39</f>
        <v>251.3</v>
      </c>
    </row>
    <row r="39" spans="1:7" ht="41.25" customHeight="1">
      <c r="A39" s="174" t="s">
        <v>162</v>
      </c>
      <c r="B39" s="211">
        <v>871</v>
      </c>
      <c r="C39" s="149" t="s">
        <v>159</v>
      </c>
      <c r="D39" s="149" t="s">
        <v>181</v>
      </c>
      <c r="E39" s="170" t="s">
        <v>163</v>
      </c>
      <c r="F39" s="170"/>
      <c r="G39" s="120">
        <f>G40</f>
        <v>251.3</v>
      </c>
    </row>
    <row r="40" spans="1:7" ht="16.5" customHeight="1">
      <c r="A40" s="175" t="s">
        <v>182</v>
      </c>
      <c r="B40" s="211">
        <v>871</v>
      </c>
      <c r="C40" s="150" t="s">
        <v>159</v>
      </c>
      <c r="D40" s="150" t="s">
        <v>181</v>
      </c>
      <c r="E40" s="66" t="s">
        <v>165</v>
      </c>
      <c r="F40" s="66"/>
      <c r="G40" s="40">
        <f>G41</f>
        <v>251.3</v>
      </c>
    </row>
    <row r="41" spans="1:7" ht="12.75" customHeight="1">
      <c r="A41" s="174" t="s">
        <v>166</v>
      </c>
      <c r="B41" s="211">
        <v>871</v>
      </c>
      <c r="C41" s="150" t="s">
        <v>159</v>
      </c>
      <c r="D41" s="150" t="s">
        <v>181</v>
      </c>
      <c r="E41" s="66" t="s">
        <v>167</v>
      </c>
      <c r="F41" s="66"/>
      <c r="G41" s="40">
        <f>G42+G44</f>
        <v>251.3</v>
      </c>
    </row>
    <row r="42" spans="1:7" ht="37.5" customHeight="1">
      <c r="A42" s="173" t="s">
        <v>183</v>
      </c>
      <c r="B42" s="211">
        <v>871</v>
      </c>
      <c r="C42" s="150" t="s">
        <v>159</v>
      </c>
      <c r="D42" s="150" t="s">
        <v>181</v>
      </c>
      <c r="E42" s="145" t="s">
        <v>184</v>
      </c>
      <c r="F42" s="145"/>
      <c r="G42" s="40">
        <f>G43</f>
        <v>218.3</v>
      </c>
    </row>
    <row r="43" spans="1:7" ht="15" customHeight="1">
      <c r="A43" s="173" t="s">
        <v>185</v>
      </c>
      <c r="B43" s="211">
        <v>871</v>
      </c>
      <c r="C43" s="150" t="s">
        <v>159</v>
      </c>
      <c r="D43" s="150" t="s">
        <v>181</v>
      </c>
      <c r="E43" s="145" t="s">
        <v>184</v>
      </c>
      <c r="F43" s="145">
        <v>500</v>
      </c>
      <c r="G43" s="366">
        <v>218.3</v>
      </c>
    </row>
    <row r="44" spans="1:7" ht="41.25" customHeight="1">
      <c r="A44" s="147" t="s">
        <v>186</v>
      </c>
      <c r="B44" s="211">
        <v>871</v>
      </c>
      <c r="C44" s="148" t="s">
        <v>159</v>
      </c>
      <c r="D44" s="148" t="s">
        <v>181</v>
      </c>
      <c r="E44" s="146" t="s">
        <v>187</v>
      </c>
      <c r="F44" s="43"/>
      <c r="G44" s="40">
        <f>G45</f>
        <v>33</v>
      </c>
    </row>
    <row r="45" spans="1:7" ht="17.25" customHeight="1">
      <c r="A45" s="173" t="s">
        <v>185</v>
      </c>
      <c r="B45" s="211">
        <v>871</v>
      </c>
      <c r="C45" s="148" t="s">
        <v>159</v>
      </c>
      <c r="D45" s="148" t="s">
        <v>181</v>
      </c>
      <c r="E45" s="146" t="s">
        <v>187</v>
      </c>
      <c r="F45" s="45" t="s">
        <v>188</v>
      </c>
      <c r="G45" s="366">
        <v>33</v>
      </c>
    </row>
    <row r="46" spans="1:7" ht="15.75" customHeight="1">
      <c r="A46" s="176" t="s">
        <v>189</v>
      </c>
      <c r="B46" s="211">
        <v>871</v>
      </c>
      <c r="C46" s="149" t="s">
        <v>159</v>
      </c>
      <c r="D46" s="149" t="s">
        <v>190</v>
      </c>
      <c r="E46" s="121"/>
      <c r="F46" s="121"/>
      <c r="G46" s="120">
        <f>G47</f>
        <v>150</v>
      </c>
    </row>
    <row r="47" spans="1:7" s="46" customFormat="1" ht="12" customHeight="1">
      <c r="A47" s="169" t="s">
        <v>191</v>
      </c>
      <c r="B47" s="211">
        <v>871</v>
      </c>
      <c r="C47" s="149" t="s">
        <v>159</v>
      </c>
      <c r="D47" s="149" t="s">
        <v>190</v>
      </c>
      <c r="E47" s="121" t="s">
        <v>192</v>
      </c>
      <c r="F47" s="121"/>
      <c r="G47" s="120">
        <f>G48</f>
        <v>150</v>
      </c>
    </row>
    <row r="48" spans="1:7" ht="11.25" customHeight="1">
      <c r="A48" s="171" t="s">
        <v>166</v>
      </c>
      <c r="B48" s="211">
        <v>871</v>
      </c>
      <c r="C48" s="150" t="s">
        <v>159</v>
      </c>
      <c r="D48" s="150" t="s">
        <v>190</v>
      </c>
      <c r="E48" s="121" t="s">
        <v>193</v>
      </c>
      <c r="F48" s="145"/>
      <c r="G48" s="120">
        <f>G49</f>
        <v>150</v>
      </c>
    </row>
    <row r="49" spans="1:7" ht="17.25" customHeight="1">
      <c r="A49" s="171" t="s">
        <v>166</v>
      </c>
      <c r="B49" s="211">
        <v>871</v>
      </c>
      <c r="C49" s="150" t="s">
        <v>159</v>
      </c>
      <c r="D49" s="150" t="s">
        <v>190</v>
      </c>
      <c r="E49" s="121" t="s">
        <v>193</v>
      </c>
      <c r="F49" s="145"/>
      <c r="G49" s="120">
        <f>G50</f>
        <v>150</v>
      </c>
    </row>
    <row r="50" spans="1:7" ht="26.25" customHeight="1">
      <c r="A50" s="153" t="s">
        <v>194</v>
      </c>
      <c r="B50" s="211">
        <v>871</v>
      </c>
      <c r="C50" s="150" t="s">
        <v>159</v>
      </c>
      <c r="D50" s="150" t="s">
        <v>190</v>
      </c>
      <c r="E50" s="145" t="s">
        <v>4</v>
      </c>
      <c r="F50" s="145"/>
      <c r="G50" s="40">
        <f>G51</f>
        <v>150</v>
      </c>
    </row>
    <row r="51" spans="1:7" s="47" customFormat="1" ht="15" customHeight="1">
      <c r="A51" s="147" t="s">
        <v>170</v>
      </c>
      <c r="B51" s="211">
        <v>871</v>
      </c>
      <c r="C51" s="150" t="s">
        <v>159</v>
      </c>
      <c r="D51" s="150" t="s">
        <v>190</v>
      </c>
      <c r="E51" s="145" t="s">
        <v>4</v>
      </c>
      <c r="F51" s="145">
        <v>200</v>
      </c>
      <c r="G51" s="366">
        <v>150</v>
      </c>
    </row>
    <row r="52" spans="1:7" s="37" customFormat="1" ht="15" customHeight="1">
      <c r="A52" s="123" t="s">
        <v>104</v>
      </c>
      <c r="B52" s="211">
        <v>871</v>
      </c>
      <c r="C52" s="149" t="s">
        <v>159</v>
      </c>
      <c r="D52" s="149" t="s">
        <v>196</v>
      </c>
      <c r="E52" s="145"/>
      <c r="F52" s="145"/>
      <c r="G52" s="120">
        <f>G53+G59</f>
        <v>558.2</v>
      </c>
    </row>
    <row r="53" spans="1:7" s="37" customFormat="1" ht="27" customHeight="1" hidden="1">
      <c r="A53" s="174" t="s">
        <v>162</v>
      </c>
      <c r="B53" s="211">
        <v>871</v>
      </c>
      <c r="C53" s="149" t="s">
        <v>159</v>
      </c>
      <c r="D53" s="149" t="s">
        <v>196</v>
      </c>
      <c r="E53" s="170" t="s">
        <v>163</v>
      </c>
      <c r="F53" s="145"/>
      <c r="G53" s="40">
        <f>G54</f>
        <v>0</v>
      </c>
    </row>
    <row r="54" spans="1:7" s="37" customFormat="1" ht="20.25" customHeight="1" hidden="1">
      <c r="A54" s="175" t="s">
        <v>182</v>
      </c>
      <c r="B54" s="211">
        <v>871</v>
      </c>
      <c r="C54" s="150" t="s">
        <v>159</v>
      </c>
      <c r="D54" s="150" t="s">
        <v>196</v>
      </c>
      <c r="E54" s="66" t="s">
        <v>165</v>
      </c>
      <c r="F54" s="145"/>
      <c r="G54" s="40">
        <f>G55</f>
        <v>0</v>
      </c>
    </row>
    <row r="55" spans="1:7" s="37" customFormat="1" ht="17.25" customHeight="1" hidden="1">
      <c r="A55" s="174" t="s">
        <v>166</v>
      </c>
      <c r="B55" s="211">
        <v>871</v>
      </c>
      <c r="C55" s="150" t="s">
        <v>159</v>
      </c>
      <c r="D55" s="150" t="s">
        <v>196</v>
      </c>
      <c r="E55" s="66" t="s">
        <v>167</v>
      </c>
      <c r="F55" s="145"/>
      <c r="G55" s="40">
        <f>G56</f>
        <v>0</v>
      </c>
    </row>
    <row r="56" spans="1:7" s="37" customFormat="1" ht="63" customHeight="1" hidden="1">
      <c r="A56" s="124" t="s">
        <v>197</v>
      </c>
      <c r="B56" s="211">
        <v>871</v>
      </c>
      <c r="C56" s="150" t="s">
        <v>159</v>
      </c>
      <c r="D56" s="150" t="s">
        <v>196</v>
      </c>
      <c r="E56" s="66" t="s">
        <v>198</v>
      </c>
      <c r="F56" s="145"/>
      <c r="G56" s="40">
        <f>G57+G58</f>
        <v>0</v>
      </c>
    </row>
    <row r="57" spans="1:7" s="37" customFormat="1" ht="48.75" customHeight="1" hidden="1">
      <c r="A57" s="147" t="s">
        <v>177</v>
      </c>
      <c r="B57" s="211">
        <v>871</v>
      </c>
      <c r="C57" s="150" t="s">
        <v>159</v>
      </c>
      <c r="D57" s="150" t="s">
        <v>196</v>
      </c>
      <c r="E57" s="66" t="s">
        <v>198</v>
      </c>
      <c r="F57" s="145">
        <v>100</v>
      </c>
      <c r="G57" s="366">
        <v>0</v>
      </c>
    </row>
    <row r="58" spans="1:7" s="37" customFormat="1" ht="24" customHeight="1" hidden="1">
      <c r="A58" s="147" t="s">
        <v>170</v>
      </c>
      <c r="B58" s="211">
        <v>871</v>
      </c>
      <c r="C58" s="150" t="s">
        <v>159</v>
      </c>
      <c r="D58" s="150" t="s">
        <v>196</v>
      </c>
      <c r="E58" s="66" t="s">
        <v>198</v>
      </c>
      <c r="F58" s="145">
        <v>200</v>
      </c>
      <c r="G58" s="366">
        <v>0</v>
      </c>
    </row>
    <row r="59" spans="1:7" s="37" customFormat="1" ht="28.5" customHeight="1">
      <c r="A59" s="151" t="s">
        <v>199</v>
      </c>
      <c r="B59" s="211">
        <v>871</v>
      </c>
      <c r="C59" s="149" t="s">
        <v>159</v>
      </c>
      <c r="D59" s="149" t="s">
        <v>196</v>
      </c>
      <c r="E59" s="170" t="s">
        <v>192</v>
      </c>
      <c r="F59" s="170"/>
      <c r="G59" s="120">
        <f>G60</f>
        <v>558.2</v>
      </c>
    </row>
    <row r="60" spans="1:7" s="38" customFormat="1" ht="16.5" customHeight="1">
      <c r="A60" s="157" t="s">
        <v>166</v>
      </c>
      <c r="B60" s="211">
        <v>871</v>
      </c>
      <c r="C60" s="150" t="s">
        <v>159</v>
      </c>
      <c r="D60" s="150" t="s">
        <v>196</v>
      </c>
      <c r="E60" s="145" t="s">
        <v>193</v>
      </c>
      <c r="F60" s="145"/>
      <c r="G60" s="40">
        <f>G61</f>
        <v>558.2</v>
      </c>
    </row>
    <row r="61" spans="1:7" s="38" customFormat="1" ht="16.5" customHeight="1">
      <c r="A61" s="157" t="s">
        <v>166</v>
      </c>
      <c r="B61" s="211">
        <v>871</v>
      </c>
      <c r="C61" s="150" t="s">
        <v>159</v>
      </c>
      <c r="D61" s="150" t="s">
        <v>196</v>
      </c>
      <c r="E61" s="145" t="s">
        <v>200</v>
      </c>
      <c r="F61" s="145"/>
      <c r="G61" s="40">
        <f>G62+G65</f>
        <v>558.2</v>
      </c>
    </row>
    <row r="62" spans="1:7" s="38" customFormat="1" ht="51">
      <c r="A62" s="173" t="s">
        <v>201</v>
      </c>
      <c r="B62" s="211">
        <v>871</v>
      </c>
      <c r="C62" s="150" t="s">
        <v>159</v>
      </c>
      <c r="D62" s="150" t="s">
        <v>196</v>
      </c>
      <c r="E62" s="145" t="s">
        <v>202</v>
      </c>
      <c r="F62" s="145"/>
      <c r="G62" s="40">
        <f>G63+G64</f>
        <v>558.2</v>
      </c>
    </row>
    <row r="63" spans="1:7" s="38" customFormat="1" ht="29.25" customHeight="1">
      <c r="A63" s="147" t="s">
        <v>170</v>
      </c>
      <c r="B63" s="211">
        <v>871</v>
      </c>
      <c r="C63" s="150" t="s">
        <v>159</v>
      </c>
      <c r="D63" s="150" t="s">
        <v>196</v>
      </c>
      <c r="E63" s="145" t="s">
        <v>202</v>
      </c>
      <c r="F63" s="145">
        <v>200</v>
      </c>
      <c r="G63" s="366">
        <v>558.2</v>
      </c>
    </row>
    <row r="64" spans="1:7" s="38" customFormat="1" ht="15.75" customHeight="1" hidden="1">
      <c r="A64" s="147" t="s">
        <v>203</v>
      </c>
      <c r="B64" s="211">
        <v>871</v>
      </c>
      <c r="C64" s="150" t="s">
        <v>159</v>
      </c>
      <c r="D64" s="150" t="s">
        <v>196</v>
      </c>
      <c r="E64" s="145" t="s">
        <v>202</v>
      </c>
      <c r="F64" s="145">
        <v>800</v>
      </c>
      <c r="G64" s="366">
        <v>0</v>
      </c>
    </row>
    <row r="65" spans="1:7" s="38" customFormat="1" ht="33" customHeight="1" hidden="1">
      <c r="A65" s="173" t="s">
        <v>204</v>
      </c>
      <c r="B65" s="211">
        <v>871</v>
      </c>
      <c r="C65" s="150" t="s">
        <v>159</v>
      </c>
      <c r="D65" s="150" t="s">
        <v>196</v>
      </c>
      <c r="E65" s="145" t="s">
        <v>205</v>
      </c>
      <c r="F65" s="145"/>
      <c r="G65" s="40">
        <f>G66</f>
        <v>0</v>
      </c>
    </row>
    <row r="66" spans="1:7" s="47" customFormat="1" ht="25.5" hidden="1">
      <c r="A66" s="147" t="s">
        <v>195</v>
      </c>
      <c r="B66" s="211">
        <v>871</v>
      </c>
      <c r="C66" s="150" t="s">
        <v>159</v>
      </c>
      <c r="D66" s="150" t="s">
        <v>196</v>
      </c>
      <c r="E66" s="145" t="s">
        <v>205</v>
      </c>
      <c r="F66" s="145">
        <v>240</v>
      </c>
      <c r="G66" s="40">
        <v>0</v>
      </c>
    </row>
    <row r="67" spans="1:7" s="37" customFormat="1" ht="51.75" hidden="1">
      <c r="A67" s="173" t="s">
        <v>201</v>
      </c>
      <c r="B67" s="211">
        <v>871</v>
      </c>
      <c r="C67" s="150" t="s">
        <v>159</v>
      </c>
      <c r="D67" s="150" t="s">
        <v>196</v>
      </c>
      <c r="E67" s="145" t="s">
        <v>202</v>
      </c>
      <c r="F67" s="145"/>
      <c r="G67" s="40">
        <f>G68</f>
        <v>0</v>
      </c>
    </row>
    <row r="68" spans="1:7" s="38" customFormat="1" ht="51" customHeight="1" hidden="1">
      <c r="A68" s="147" t="s">
        <v>195</v>
      </c>
      <c r="B68" s="211">
        <v>871</v>
      </c>
      <c r="C68" s="150" t="s">
        <v>159</v>
      </c>
      <c r="D68" s="150" t="s">
        <v>196</v>
      </c>
      <c r="E68" s="145" t="s">
        <v>202</v>
      </c>
      <c r="F68" s="145">
        <v>240</v>
      </c>
      <c r="G68" s="40"/>
    </row>
    <row r="69" spans="1:7" s="38" customFormat="1" ht="27.75" customHeight="1">
      <c r="A69" s="123" t="s">
        <v>106</v>
      </c>
      <c r="B69" s="211">
        <v>871</v>
      </c>
      <c r="C69" s="149" t="s">
        <v>206</v>
      </c>
      <c r="D69" s="149" t="s">
        <v>160</v>
      </c>
      <c r="E69" s="170"/>
      <c r="F69" s="170"/>
      <c r="G69" s="120">
        <f aca="true" t="shared" si="0" ref="G69:G74">G70</f>
        <v>138.5</v>
      </c>
    </row>
    <row r="70" spans="1:7" s="38" customFormat="1" ht="27" customHeight="1">
      <c r="A70" s="125" t="s">
        <v>108</v>
      </c>
      <c r="B70" s="211">
        <v>871</v>
      </c>
      <c r="C70" s="149" t="s">
        <v>206</v>
      </c>
      <c r="D70" s="149" t="s">
        <v>161</v>
      </c>
      <c r="E70" s="170"/>
      <c r="F70" s="170"/>
      <c r="G70" s="120">
        <f t="shared" si="0"/>
        <v>138.5</v>
      </c>
    </row>
    <row r="71" spans="1:7" s="38" customFormat="1" ht="26.25" customHeight="1">
      <c r="A71" s="151" t="s">
        <v>199</v>
      </c>
      <c r="B71" s="211">
        <v>871</v>
      </c>
      <c r="C71" s="149" t="s">
        <v>206</v>
      </c>
      <c r="D71" s="149" t="s">
        <v>161</v>
      </c>
      <c r="E71" s="170" t="s">
        <v>192</v>
      </c>
      <c r="F71" s="170"/>
      <c r="G71" s="120">
        <f t="shared" si="0"/>
        <v>138.5</v>
      </c>
    </row>
    <row r="72" spans="1:7" s="38" customFormat="1" ht="12.75">
      <c r="A72" s="157" t="s">
        <v>166</v>
      </c>
      <c r="B72" s="211">
        <v>871</v>
      </c>
      <c r="C72" s="150" t="s">
        <v>206</v>
      </c>
      <c r="D72" s="150" t="s">
        <v>161</v>
      </c>
      <c r="E72" s="145" t="s">
        <v>193</v>
      </c>
      <c r="F72" s="145"/>
      <c r="G72" s="40">
        <f t="shared" si="0"/>
        <v>138.5</v>
      </c>
    </row>
    <row r="73" spans="1:7" ht="21" customHeight="1">
      <c r="A73" s="157" t="s">
        <v>166</v>
      </c>
      <c r="B73" s="211">
        <v>871</v>
      </c>
      <c r="C73" s="150" t="s">
        <v>206</v>
      </c>
      <c r="D73" s="150" t="s">
        <v>161</v>
      </c>
      <c r="E73" s="145" t="s">
        <v>200</v>
      </c>
      <c r="F73" s="145"/>
      <c r="G73" s="40">
        <f t="shared" si="0"/>
        <v>138.5</v>
      </c>
    </row>
    <row r="74" spans="1:7" s="54" customFormat="1" ht="24.75" customHeight="1">
      <c r="A74" s="173" t="s">
        <v>207</v>
      </c>
      <c r="B74" s="211">
        <v>871</v>
      </c>
      <c r="C74" s="150" t="s">
        <v>206</v>
      </c>
      <c r="D74" s="150" t="s">
        <v>161</v>
      </c>
      <c r="E74" s="145" t="s">
        <v>208</v>
      </c>
      <c r="F74" s="145"/>
      <c r="G74" s="40">
        <f t="shared" si="0"/>
        <v>138.5</v>
      </c>
    </row>
    <row r="75" spans="1:7" ht="51">
      <c r="A75" s="147" t="s">
        <v>177</v>
      </c>
      <c r="B75" s="211">
        <v>871</v>
      </c>
      <c r="C75" s="150" t="s">
        <v>206</v>
      </c>
      <c r="D75" s="150" t="s">
        <v>161</v>
      </c>
      <c r="E75" s="145" t="s">
        <v>208</v>
      </c>
      <c r="F75" s="145">
        <v>100</v>
      </c>
      <c r="G75" s="366">
        <v>138.5</v>
      </c>
    </row>
    <row r="76" spans="1:7" ht="28.5" customHeight="1">
      <c r="A76" s="165" t="s">
        <v>110</v>
      </c>
      <c r="B76" s="211">
        <v>871</v>
      </c>
      <c r="C76" s="149" t="s">
        <v>161</v>
      </c>
      <c r="D76" s="149" t="s">
        <v>160</v>
      </c>
      <c r="E76" s="170"/>
      <c r="F76" s="170"/>
      <c r="G76" s="120">
        <f>G77+G83</f>
        <v>62</v>
      </c>
    </row>
    <row r="77" spans="1:7" ht="49.5" customHeight="1">
      <c r="A77" s="165" t="s">
        <v>112</v>
      </c>
      <c r="B77" s="211">
        <v>871</v>
      </c>
      <c r="C77" s="149" t="s">
        <v>161</v>
      </c>
      <c r="D77" s="149" t="s">
        <v>209</v>
      </c>
      <c r="E77" s="177"/>
      <c r="F77" s="177"/>
      <c r="G77" s="120">
        <f>G78</f>
        <v>12</v>
      </c>
    </row>
    <row r="78" spans="1:7" ht="40.5" customHeight="1">
      <c r="A78" s="152" t="s">
        <v>210</v>
      </c>
      <c r="B78" s="211">
        <v>871</v>
      </c>
      <c r="C78" s="178" t="s">
        <v>161</v>
      </c>
      <c r="D78" s="178" t="s">
        <v>209</v>
      </c>
      <c r="E78" s="121" t="s">
        <v>211</v>
      </c>
      <c r="F78" s="121"/>
      <c r="G78" s="120">
        <f>G79</f>
        <v>12</v>
      </c>
    </row>
    <row r="79" spans="1:7" ht="29.25" customHeight="1">
      <c r="A79" s="147" t="s">
        <v>212</v>
      </c>
      <c r="B79" s="211">
        <v>871</v>
      </c>
      <c r="C79" s="156" t="s">
        <v>161</v>
      </c>
      <c r="D79" s="156" t="s">
        <v>209</v>
      </c>
      <c r="E79" s="66" t="s">
        <v>213</v>
      </c>
      <c r="F79" s="66"/>
      <c r="G79" s="40">
        <f>G80</f>
        <v>12</v>
      </c>
    </row>
    <row r="80" spans="1:7" s="54" customFormat="1" ht="66" customHeight="1">
      <c r="A80" s="147" t="s">
        <v>214</v>
      </c>
      <c r="B80" s="211">
        <v>871</v>
      </c>
      <c r="C80" s="156" t="s">
        <v>161</v>
      </c>
      <c r="D80" s="156" t="s">
        <v>209</v>
      </c>
      <c r="E80" s="66" t="s">
        <v>215</v>
      </c>
      <c r="F80" s="66"/>
      <c r="G80" s="40">
        <f>G81</f>
        <v>12</v>
      </c>
    </row>
    <row r="81" spans="1:7" ht="79.5" customHeight="1">
      <c r="A81" s="147" t="s">
        <v>216</v>
      </c>
      <c r="B81" s="211">
        <v>871</v>
      </c>
      <c r="C81" s="156" t="s">
        <v>161</v>
      </c>
      <c r="D81" s="156" t="s">
        <v>209</v>
      </c>
      <c r="E81" s="66" t="s">
        <v>217</v>
      </c>
      <c r="F81" s="66"/>
      <c r="G81" s="40">
        <f>G82</f>
        <v>12</v>
      </c>
    </row>
    <row r="82" spans="1:7" ht="30" customHeight="1">
      <c r="A82" s="147" t="s">
        <v>170</v>
      </c>
      <c r="B82" s="211">
        <v>871</v>
      </c>
      <c r="C82" s="156" t="s">
        <v>161</v>
      </c>
      <c r="D82" s="156" t="s">
        <v>209</v>
      </c>
      <c r="E82" s="61" t="s">
        <v>217</v>
      </c>
      <c r="F82" s="61" t="s">
        <v>218</v>
      </c>
      <c r="G82" s="366">
        <v>12</v>
      </c>
    </row>
    <row r="83" spans="1:7" ht="19.5" customHeight="1">
      <c r="A83" s="165" t="s">
        <v>114</v>
      </c>
      <c r="B83" s="211">
        <v>871</v>
      </c>
      <c r="C83" s="149" t="s">
        <v>161</v>
      </c>
      <c r="D83" s="149" t="s">
        <v>219</v>
      </c>
      <c r="E83" s="177"/>
      <c r="F83" s="177"/>
      <c r="G83" s="120">
        <f>G84+G91</f>
        <v>50</v>
      </c>
    </row>
    <row r="84" spans="1:7" ht="40.5" customHeight="1">
      <c r="A84" s="171" t="s">
        <v>220</v>
      </c>
      <c r="B84" s="211">
        <v>871</v>
      </c>
      <c r="C84" s="149" t="s">
        <v>161</v>
      </c>
      <c r="D84" s="149" t="s">
        <v>219</v>
      </c>
      <c r="E84" s="121" t="s">
        <v>221</v>
      </c>
      <c r="F84" s="121"/>
      <c r="G84" s="120">
        <f>G85</f>
        <v>50</v>
      </c>
    </row>
    <row r="85" spans="1:7" ht="38.25">
      <c r="A85" s="153" t="s">
        <v>222</v>
      </c>
      <c r="B85" s="211">
        <v>871</v>
      </c>
      <c r="C85" s="150" t="s">
        <v>161</v>
      </c>
      <c r="D85" s="150" t="s">
        <v>219</v>
      </c>
      <c r="E85" s="145" t="s">
        <v>223</v>
      </c>
      <c r="F85" s="145"/>
      <c r="G85" s="40">
        <f>G86+G89</f>
        <v>50</v>
      </c>
    </row>
    <row r="86" spans="1:7" ht="37.5" customHeight="1">
      <c r="A86" s="153" t="s">
        <v>224</v>
      </c>
      <c r="B86" s="211">
        <v>871</v>
      </c>
      <c r="C86" s="179" t="s">
        <v>161</v>
      </c>
      <c r="D86" s="179" t="s">
        <v>219</v>
      </c>
      <c r="E86" s="145" t="s">
        <v>225</v>
      </c>
      <c r="F86" s="145"/>
      <c r="G86" s="40">
        <f>G87</f>
        <v>50</v>
      </c>
    </row>
    <row r="87" spans="1:7" ht="69" customHeight="1">
      <c r="A87" s="153" t="s">
        <v>226</v>
      </c>
      <c r="B87" s="211">
        <v>871</v>
      </c>
      <c r="C87" s="179" t="s">
        <v>161</v>
      </c>
      <c r="D87" s="179" t="s">
        <v>219</v>
      </c>
      <c r="E87" s="145" t="s">
        <v>227</v>
      </c>
      <c r="F87" s="145"/>
      <c r="G87" s="40">
        <f>G88</f>
        <v>50</v>
      </c>
    </row>
    <row r="88" spans="1:7" ht="27" customHeight="1">
      <c r="A88" s="147" t="s">
        <v>170</v>
      </c>
      <c r="B88" s="211">
        <v>871</v>
      </c>
      <c r="C88" s="180" t="s">
        <v>161</v>
      </c>
      <c r="D88" s="180" t="s">
        <v>219</v>
      </c>
      <c r="E88" s="145" t="s">
        <v>227</v>
      </c>
      <c r="F88" s="145">
        <v>200</v>
      </c>
      <c r="G88" s="366">
        <v>50</v>
      </c>
    </row>
    <row r="89" spans="1:7" ht="27" customHeight="1" hidden="1">
      <c r="A89" s="147" t="s">
        <v>228</v>
      </c>
      <c r="B89" s="211">
        <v>871</v>
      </c>
      <c r="C89" s="180" t="s">
        <v>161</v>
      </c>
      <c r="D89" s="180" t="s">
        <v>219</v>
      </c>
      <c r="E89" s="146" t="s">
        <v>229</v>
      </c>
      <c r="F89" s="146"/>
      <c r="G89" s="40">
        <f>G90</f>
        <v>0</v>
      </c>
    </row>
    <row r="90" spans="1:7" ht="24.75" customHeight="1" hidden="1">
      <c r="A90" s="147" t="s">
        <v>170</v>
      </c>
      <c r="B90" s="211">
        <v>871</v>
      </c>
      <c r="C90" s="180" t="s">
        <v>161</v>
      </c>
      <c r="D90" s="180" t="s">
        <v>219</v>
      </c>
      <c r="E90" s="146" t="s">
        <v>229</v>
      </c>
      <c r="F90" s="146">
        <v>200</v>
      </c>
      <c r="G90" s="366">
        <v>0</v>
      </c>
    </row>
    <row r="91" spans="1:7" ht="26.25" customHeight="1" hidden="1">
      <c r="A91" s="181" t="s">
        <v>230</v>
      </c>
      <c r="B91" s="211">
        <v>871</v>
      </c>
      <c r="C91" s="182" t="s">
        <v>161</v>
      </c>
      <c r="D91" s="182" t="s">
        <v>219</v>
      </c>
      <c r="E91" s="369" t="s">
        <v>231</v>
      </c>
      <c r="F91" s="184"/>
      <c r="G91" s="120">
        <f>G92</f>
        <v>0</v>
      </c>
    </row>
    <row r="92" spans="1:7" ht="26.25" customHeight="1" hidden="1">
      <c r="A92" s="185" t="s">
        <v>232</v>
      </c>
      <c r="B92" s="211">
        <v>871</v>
      </c>
      <c r="C92" s="180" t="s">
        <v>161</v>
      </c>
      <c r="D92" s="180" t="s">
        <v>219</v>
      </c>
      <c r="E92" s="370" t="s">
        <v>233</v>
      </c>
      <c r="F92" s="186"/>
      <c r="G92" s="40">
        <f>G93</f>
        <v>0</v>
      </c>
    </row>
    <row r="93" spans="1:7" ht="24" customHeight="1" hidden="1">
      <c r="A93" s="173" t="s">
        <v>234</v>
      </c>
      <c r="B93" s="211">
        <v>871</v>
      </c>
      <c r="C93" s="180" t="s">
        <v>161</v>
      </c>
      <c r="D93" s="180" t="s">
        <v>219</v>
      </c>
      <c r="E93" s="370" t="s">
        <v>235</v>
      </c>
      <c r="F93" s="186"/>
      <c r="G93" s="40">
        <f>G94</f>
        <v>0</v>
      </c>
    </row>
    <row r="94" spans="1:7" ht="66.75" customHeight="1" hidden="1">
      <c r="A94" s="147" t="s">
        <v>236</v>
      </c>
      <c r="B94" s="211">
        <v>871</v>
      </c>
      <c r="C94" s="180" t="s">
        <v>161</v>
      </c>
      <c r="D94" s="180" t="s">
        <v>219</v>
      </c>
      <c r="E94" s="370" t="s">
        <v>237</v>
      </c>
      <c r="F94" s="186"/>
      <c r="G94" s="40">
        <f>G95</f>
        <v>0</v>
      </c>
    </row>
    <row r="95" spans="1:7" ht="28.5" customHeight="1" hidden="1">
      <c r="A95" s="147" t="s">
        <v>170</v>
      </c>
      <c r="B95" s="211">
        <v>871</v>
      </c>
      <c r="C95" s="180" t="s">
        <v>161</v>
      </c>
      <c r="D95" s="180" t="s">
        <v>219</v>
      </c>
      <c r="E95" s="370" t="s">
        <v>237</v>
      </c>
      <c r="F95" s="66" t="s">
        <v>218</v>
      </c>
      <c r="G95" s="366"/>
    </row>
    <row r="96" spans="1:7" s="46" customFormat="1" ht="15.75">
      <c r="A96" s="187" t="s">
        <v>116</v>
      </c>
      <c r="B96" s="211">
        <v>871</v>
      </c>
      <c r="C96" s="178" t="s">
        <v>172</v>
      </c>
      <c r="D96" s="178" t="s">
        <v>160</v>
      </c>
      <c r="E96" s="73"/>
      <c r="F96" s="73"/>
      <c r="G96" s="119">
        <f>G135+G97</f>
        <v>673</v>
      </c>
    </row>
    <row r="97" spans="1:7" s="38" customFormat="1" ht="19.5" customHeight="1">
      <c r="A97" s="188" t="s">
        <v>118</v>
      </c>
      <c r="B97" s="211">
        <v>871</v>
      </c>
      <c r="C97" s="178" t="s">
        <v>172</v>
      </c>
      <c r="D97" s="178" t="s">
        <v>209</v>
      </c>
      <c r="E97" s="182"/>
      <c r="F97" s="189"/>
      <c r="G97" s="119">
        <f>G98+G103+G112+G130+G121</f>
        <v>669</v>
      </c>
    </row>
    <row r="98" spans="1:7" s="38" customFormat="1" ht="49.5" customHeight="1">
      <c r="A98" s="181" t="s">
        <v>238</v>
      </c>
      <c r="B98" s="211">
        <v>871</v>
      </c>
      <c r="C98" s="178" t="s">
        <v>172</v>
      </c>
      <c r="D98" s="178" t="s">
        <v>209</v>
      </c>
      <c r="E98" s="178" t="s">
        <v>239</v>
      </c>
      <c r="F98" s="190"/>
      <c r="G98" s="126">
        <f>G99</f>
        <v>60</v>
      </c>
    </row>
    <row r="99" spans="1:7" s="38" customFormat="1" ht="37.5" customHeight="1">
      <c r="A99" s="173" t="s">
        <v>240</v>
      </c>
      <c r="B99" s="211">
        <v>871</v>
      </c>
      <c r="C99" s="150" t="s">
        <v>172</v>
      </c>
      <c r="D99" s="150" t="s">
        <v>209</v>
      </c>
      <c r="E99" s="158" t="s">
        <v>241</v>
      </c>
      <c r="F99" s="191"/>
      <c r="G99" s="58">
        <f>G100</f>
        <v>60</v>
      </c>
    </row>
    <row r="100" spans="1:7" s="38" customFormat="1" ht="41.25" customHeight="1">
      <c r="A100" s="173" t="s">
        <v>242</v>
      </c>
      <c r="B100" s="211">
        <v>871</v>
      </c>
      <c r="C100" s="150" t="s">
        <v>172</v>
      </c>
      <c r="D100" s="150" t="s">
        <v>209</v>
      </c>
      <c r="E100" s="158" t="s">
        <v>243</v>
      </c>
      <c r="F100" s="191"/>
      <c r="G100" s="58">
        <f>G101</f>
        <v>60</v>
      </c>
    </row>
    <row r="101" spans="1:7" s="38" customFormat="1" ht="33" customHeight="1">
      <c r="A101" s="173" t="s">
        <v>244</v>
      </c>
      <c r="B101" s="211">
        <v>871</v>
      </c>
      <c r="C101" s="150" t="s">
        <v>172</v>
      </c>
      <c r="D101" s="150" t="s">
        <v>209</v>
      </c>
      <c r="E101" s="158" t="s">
        <v>245</v>
      </c>
      <c r="F101" s="191"/>
      <c r="G101" s="58">
        <f>G102</f>
        <v>60</v>
      </c>
    </row>
    <row r="102" spans="1:7" s="38" customFormat="1" ht="27.75" customHeight="1">
      <c r="A102" s="147" t="s">
        <v>170</v>
      </c>
      <c r="B102" s="211">
        <v>871</v>
      </c>
      <c r="C102" s="150" t="s">
        <v>172</v>
      </c>
      <c r="D102" s="150" t="s">
        <v>209</v>
      </c>
      <c r="E102" s="158" t="s">
        <v>245</v>
      </c>
      <c r="F102" s="66" t="s">
        <v>218</v>
      </c>
      <c r="G102" s="367">
        <v>60</v>
      </c>
    </row>
    <row r="103" spans="1:7" s="38" customFormat="1" ht="25.5">
      <c r="A103" s="181" t="s">
        <v>230</v>
      </c>
      <c r="B103" s="211">
        <v>871</v>
      </c>
      <c r="C103" s="149" t="s">
        <v>172</v>
      </c>
      <c r="D103" s="149" t="s">
        <v>209</v>
      </c>
      <c r="E103" s="183" t="s">
        <v>231</v>
      </c>
      <c r="F103" s="184"/>
      <c r="G103" s="126">
        <f>G104</f>
        <v>135</v>
      </c>
    </row>
    <row r="104" spans="1:7" s="38" customFormat="1" ht="29.25" customHeight="1">
      <c r="A104" s="185" t="s">
        <v>232</v>
      </c>
      <c r="B104" s="211">
        <v>871</v>
      </c>
      <c r="C104" s="150" t="s">
        <v>172</v>
      </c>
      <c r="D104" s="150" t="s">
        <v>209</v>
      </c>
      <c r="E104" s="158" t="s">
        <v>233</v>
      </c>
      <c r="F104" s="186"/>
      <c r="G104" s="58">
        <f>G105</f>
        <v>135</v>
      </c>
    </row>
    <row r="105" spans="1:7" s="38" customFormat="1" ht="51" customHeight="1">
      <c r="A105" s="173" t="s">
        <v>234</v>
      </c>
      <c r="B105" s="211">
        <v>871</v>
      </c>
      <c r="C105" s="150" t="s">
        <v>172</v>
      </c>
      <c r="D105" s="150" t="s">
        <v>209</v>
      </c>
      <c r="E105" s="158" t="s">
        <v>235</v>
      </c>
      <c r="F105" s="186"/>
      <c r="G105" s="58">
        <f>G106+G108+G110</f>
        <v>135</v>
      </c>
    </row>
    <row r="106" spans="1:7" s="38" customFormat="1" ht="63" customHeight="1" hidden="1">
      <c r="A106" s="147" t="s">
        <v>236</v>
      </c>
      <c r="B106" s="211">
        <v>871</v>
      </c>
      <c r="C106" s="150" t="s">
        <v>172</v>
      </c>
      <c r="D106" s="150" t="s">
        <v>209</v>
      </c>
      <c r="E106" s="158" t="s">
        <v>246</v>
      </c>
      <c r="F106" s="186"/>
      <c r="G106" s="58">
        <f>G107</f>
        <v>0</v>
      </c>
    </row>
    <row r="107" spans="1:7" s="38" customFormat="1" ht="25.5" hidden="1">
      <c r="A107" s="147" t="s">
        <v>247</v>
      </c>
      <c r="B107" s="211">
        <v>871</v>
      </c>
      <c r="C107" s="179" t="s">
        <v>172</v>
      </c>
      <c r="D107" s="179" t="s">
        <v>209</v>
      </c>
      <c r="E107" s="158" t="s">
        <v>246</v>
      </c>
      <c r="F107" s="66" t="s">
        <v>248</v>
      </c>
      <c r="G107" s="58"/>
    </row>
    <row r="108" spans="1:7" s="38" customFormat="1" ht="66.75" customHeight="1">
      <c r="A108" s="147" t="s">
        <v>236</v>
      </c>
      <c r="B108" s="211">
        <v>871</v>
      </c>
      <c r="C108" s="150" t="s">
        <v>172</v>
      </c>
      <c r="D108" s="150" t="s">
        <v>209</v>
      </c>
      <c r="E108" s="158" t="s">
        <v>237</v>
      </c>
      <c r="F108" s="186"/>
      <c r="G108" s="58">
        <f>G109</f>
        <v>135</v>
      </c>
    </row>
    <row r="109" spans="1:7" s="38" customFormat="1" ht="27.75" customHeight="1">
      <c r="A109" s="147" t="s">
        <v>170</v>
      </c>
      <c r="B109" s="211">
        <v>871</v>
      </c>
      <c r="C109" s="179" t="s">
        <v>172</v>
      </c>
      <c r="D109" s="179" t="s">
        <v>209</v>
      </c>
      <c r="E109" s="158" t="s">
        <v>237</v>
      </c>
      <c r="F109" s="66" t="s">
        <v>218</v>
      </c>
      <c r="G109" s="367">
        <v>135</v>
      </c>
    </row>
    <row r="110" spans="1:7" s="38" customFormat="1" ht="66" customHeight="1" hidden="1">
      <c r="A110" s="147" t="s">
        <v>236</v>
      </c>
      <c r="B110" s="211">
        <v>871</v>
      </c>
      <c r="C110" s="150" t="s">
        <v>172</v>
      </c>
      <c r="D110" s="150" t="s">
        <v>209</v>
      </c>
      <c r="E110" s="158" t="s">
        <v>249</v>
      </c>
      <c r="F110" s="194"/>
      <c r="G110" s="58">
        <f>G111</f>
        <v>0</v>
      </c>
    </row>
    <row r="111" spans="1:7" s="38" customFormat="1" ht="27" customHeight="1" hidden="1">
      <c r="A111" s="147" t="s">
        <v>170</v>
      </c>
      <c r="B111" s="211">
        <v>871</v>
      </c>
      <c r="C111" s="150" t="s">
        <v>172</v>
      </c>
      <c r="D111" s="150" t="s">
        <v>209</v>
      </c>
      <c r="E111" s="158" t="s">
        <v>249</v>
      </c>
      <c r="F111" s="194">
        <v>200</v>
      </c>
      <c r="G111" s="58"/>
    </row>
    <row r="112" spans="1:7" s="47" customFormat="1" ht="39" customHeight="1">
      <c r="A112" s="192" t="s">
        <v>250</v>
      </c>
      <c r="B112" s="211">
        <v>871</v>
      </c>
      <c r="C112" s="149" t="s">
        <v>172</v>
      </c>
      <c r="D112" s="149" t="s">
        <v>209</v>
      </c>
      <c r="E112" s="183" t="s">
        <v>251</v>
      </c>
      <c r="F112" s="184"/>
      <c r="G112" s="126">
        <f>G113</f>
        <v>380</v>
      </c>
    </row>
    <row r="113" spans="1:7" s="37" customFormat="1" ht="39">
      <c r="A113" s="173" t="s">
        <v>252</v>
      </c>
      <c r="B113" s="211">
        <v>871</v>
      </c>
      <c r="C113" s="150" t="s">
        <v>172</v>
      </c>
      <c r="D113" s="150" t="s">
        <v>209</v>
      </c>
      <c r="E113" s="158" t="s">
        <v>253</v>
      </c>
      <c r="F113" s="186"/>
      <c r="G113" s="58">
        <f>G114</f>
        <v>380</v>
      </c>
    </row>
    <row r="114" spans="1:7" s="54" customFormat="1" ht="86.25" customHeight="1">
      <c r="A114" s="193" t="s">
        <v>254</v>
      </c>
      <c r="B114" s="211">
        <v>871</v>
      </c>
      <c r="C114" s="150" t="s">
        <v>255</v>
      </c>
      <c r="D114" s="150" t="s">
        <v>209</v>
      </c>
      <c r="E114" s="158" t="s">
        <v>256</v>
      </c>
      <c r="F114" s="186"/>
      <c r="G114" s="58">
        <f>G115+G117+G119</f>
        <v>380</v>
      </c>
    </row>
    <row r="115" spans="1:7" s="54" customFormat="1" ht="51.75" customHeight="1">
      <c r="A115" s="83" t="s">
        <v>257</v>
      </c>
      <c r="B115" s="211">
        <v>871</v>
      </c>
      <c r="C115" s="150" t="s">
        <v>172</v>
      </c>
      <c r="D115" s="150" t="s">
        <v>209</v>
      </c>
      <c r="E115" s="158" t="s">
        <v>258</v>
      </c>
      <c r="F115" s="186"/>
      <c r="G115" s="58">
        <f>G116</f>
        <v>330</v>
      </c>
    </row>
    <row r="116" spans="1:7" ht="27.75" customHeight="1">
      <c r="A116" s="147" t="s">
        <v>170</v>
      </c>
      <c r="B116" s="211">
        <v>871</v>
      </c>
      <c r="C116" s="150" t="s">
        <v>172</v>
      </c>
      <c r="D116" s="150" t="s">
        <v>209</v>
      </c>
      <c r="E116" s="158" t="s">
        <v>258</v>
      </c>
      <c r="F116" s="194">
        <v>200</v>
      </c>
      <c r="G116" s="367">
        <v>330</v>
      </c>
    </row>
    <row r="117" spans="1:7" ht="30" customHeight="1">
      <c r="A117" s="195" t="s">
        <v>259</v>
      </c>
      <c r="B117" s="211">
        <v>871</v>
      </c>
      <c r="C117" s="150" t="s">
        <v>172</v>
      </c>
      <c r="D117" s="150" t="s">
        <v>209</v>
      </c>
      <c r="E117" s="158" t="s">
        <v>260</v>
      </c>
      <c r="F117" s="186"/>
      <c r="G117" s="58">
        <f>G118</f>
        <v>50</v>
      </c>
    </row>
    <row r="118" spans="1:7" ht="27.75" customHeight="1">
      <c r="A118" s="147" t="s">
        <v>170</v>
      </c>
      <c r="B118" s="211">
        <v>871</v>
      </c>
      <c r="C118" s="150" t="s">
        <v>172</v>
      </c>
      <c r="D118" s="150" t="s">
        <v>209</v>
      </c>
      <c r="E118" s="158" t="s">
        <v>260</v>
      </c>
      <c r="F118" s="194">
        <v>200</v>
      </c>
      <c r="G118" s="367">
        <v>50</v>
      </c>
    </row>
    <row r="119" spans="1:7" ht="28.5" customHeight="1" hidden="1">
      <c r="A119" s="195" t="s">
        <v>259</v>
      </c>
      <c r="B119" s="211">
        <v>871</v>
      </c>
      <c r="C119" s="150" t="s">
        <v>172</v>
      </c>
      <c r="D119" s="150" t="s">
        <v>209</v>
      </c>
      <c r="E119" s="158" t="s">
        <v>261</v>
      </c>
      <c r="F119" s="186"/>
      <c r="G119" s="58">
        <f>G120</f>
        <v>0</v>
      </c>
    </row>
    <row r="120" spans="1:7" ht="79.5" customHeight="1" hidden="1">
      <c r="A120" s="147" t="s">
        <v>170</v>
      </c>
      <c r="B120" s="211">
        <v>871</v>
      </c>
      <c r="C120" s="150" t="s">
        <v>172</v>
      </c>
      <c r="D120" s="150" t="s">
        <v>209</v>
      </c>
      <c r="E120" s="158" t="s">
        <v>261</v>
      </c>
      <c r="F120" s="194">
        <v>200</v>
      </c>
      <c r="G120" s="58"/>
    </row>
    <row r="121" spans="1:7" ht="67.5" customHeight="1">
      <c r="A121" s="196" t="s">
        <v>262</v>
      </c>
      <c r="B121" s="211">
        <v>871</v>
      </c>
      <c r="C121" s="149" t="s">
        <v>172</v>
      </c>
      <c r="D121" s="149" t="s">
        <v>209</v>
      </c>
      <c r="E121" s="183" t="s">
        <v>263</v>
      </c>
      <c r="F121" s="190"/>
      <c r="G121" s="126">
        <f>G122</f>
        <v>59</v>
      </c>
    </row>
    <row r="122" spans="1:7" s="38" customFormat="1" ht="66" customHeight="1">
      <c r="A122" s="147" t="s">
        <v>264</v>
      </c>
      <c r="B122" s="211">
        <v>871</v>
      </c>
      <c r="C122" s="150" t="s">
        <v>172</v>
      </c>
      <c r="D122" s="150" t="s">
        <v>209</v>
      </c>
      <c r="E122" s="158" t="s">
        <v>265</v>
      </c>
      <c r="F122" s="194"/>
      <c r="G122" s="58">
        <f>G123</f>
        <v>59</v>
      </c>
    </row>
    <row r="123" spans="1:7" s="38" customFormat="1" ht="129.75" customHeight="1">
      <c r="A123" s="147" t="s">
        <v>266</v>
      </c>
      <c r="B123" s="211">
        <v>871</v>
      </c>
      <c r="C123" s="150" t="s">
        <v>172</v>
      </c>
      <c r="D123" s="150" t="s">
        <v>209</v>
      </c>
      <c r="E123" s="158" t="s">
        <v>267</v>
      </c>
      <c r="F123" s="197"/>
      <c r="G123" s="58">
        <f>G124+G126+G128</f>
        <v>59</v>
      </c>
    </row>
    <row r="124" spans="1:7" s="38" customFormat="1" ht="78.75" customHeight="1" hidden="1">
      <c r="A124" s="147" t="s">
        <v>268</v>
      </c>
      <c r="B124" s="211">
        <v>871</v>
      </c>
      <c r="C124" s="150" t="s">
        <v>172</v>
      </c>
      <c r="D124" s="150" t="s">
        <v>209</v>
      </c>
      <c r="E124" s="158" t="s">
        <v>269</v>
      </c>
      <c r="F124" s="197"/>
      <c r="G124" s="58">
        <f>G125</f>
        <v>0</v>
      </c>
    </row>
    <row r="125" spans="1:7" s="38" customFormat="1" ht="25.5" hidden="1">
      <c r="A125" s="147" t="s">
        <v>195</v>
      </c>
      <c r="B125" s="211">
        <v>871</v>
      </c>
      <c r="C125" s="150" t="s">
        <v>172</v>
      </c>
      <c r="D125" s="150" t="s">
        <v>209</v>
      </c>
      <c r="E125" s="158" t="s">
        <v>269</v>
      </c>
      <c r="F125" s="197">
        <v>240</v>
      </c>
      <c r="G125" s="58"/>
    </row>
    <row r="126" spans="1:7" s="38" customFormat="1" ht="78.75" customHeight="1">
      <c r="A126" s="147" t="s">
        <v>270</v>
      </c>
      <c r="B126" s="211">
        <v>871</v>
      </c>
      <c r="C126" s="150" t="s">
        <v>172</v>
      </c>
      <c r="D126" s="150" t="s">
        <v>209</v>
      </c>
      <c r="E126" s="158" t="s">
        <v>271</v>
      </c>
      <c r="F126" s="197"/>
      <c r="G126" s="58">
        <f>G127</f>
        <v>59</v>
      </c>
    </row>
    <row r="127" spans="1:7" s="38" customFormat="1" ht="27" customHeight="1">
      <c r="A127" s="147" t="s">
        <v>170</v>
      </c>
      <c r="B127" s="211">
        <v>871</v>
      </c>
      <c r="C127" s="150" t="s">
        <v>172</v>
      </c>
      <c r="D127" s="150" t="s">
        <v>209</v>
      </c>
      <c r="E127" s="158" t="s">
        <v>271</v>
      </c>
      <c r="F127" s="194">
        <v>200</v>
      </c>
      <c r="G127" s="367">
        <v>59</v>
      </c>
    </row>
    <row r="128" spans="1:7" s="59" customFormat="1" ht="76.5" customHeight="1" hidden="1">
      <c r="A128" s="147" t="s">
        <v>270</v>
      </c>
      <c r="B128" s="211">
        <v>871</v>
      </c>
      <c r="C128" s="150" t="s">
        <v>172</v>
      </c>
      <c r="D128" s="150" t="s">
        <v>209</v>
      </c>
      <c r="E128" s="198" t="s">
        <v>272</v>
      </c>
      <c r="F128" s="197"/>
      <c r="G128" s="58">
        <f>G129</f>
        <v>0</v>
      </c>
    </row>
    <row r="129" spans="1:7" s="54" customFormat="1" ht="25.5" hidden="1">
      <c r="A129" s="147" t="s">
        <v>170</v>
      </c>
      <c r="B129" s="211">
        <v>871</v>
      </c>
      <c r="C129" s="150" t="s">
        <v>172</v>
      </c>
      <c r="D129" s="150" t="s">
        <v>209</v>
      </c>
      <c r="E129" s="198" t="s">
        <v>272</v>
      </c>
      <c r="F129" s="197">
        <v>200</v>
      </c>
      <c r="G129" s="58"/>
    </row>
    <row r="130" spans="1:7" ht="35.25" customHeight="1">
      <c r="A130" s="151" t="s">
        <v>199</v>
      </c>
      <c r="B130" s="211">
        <v>871</v>
      </c>
      <c r="C130" s="149" t="s">
        <v>172</v>
      </c>
      <c r="D130" s="149" t="s">
        <v>209</v>
      </c>
      <c r="E130" s="121" t="s">
        <v>192</v>
      </c>
      <c r="F130" s="121"/>
      <c r="G130" s="126">
        <f>G131</f>
        <v>35</v>
      </c>
    </row>
    <row r="131" spans="1:7" s="36" customFormat="1" ht="20.25" customHeight="1">
      <c r="A131" s="157" t="s">
        <v>166</v>
      </c>
      <c r="B131" s="211">
        <v>871</v>
      </c>
      <c r="C131" s="150" t="s">
        <v>172</v>
      </c>
      <c r="D131" s="150" t="s">
        <v>209</v>
      </c>
      <c r="E131" s="145" t="s">
        <v>193</v>
      </c>
      <c r="F131" s="145"/>
      <c r="G131" s="58">
        <f>G132</f>
        <v>35</v>
      </c>
    </row>
    <row r="132" spans="1:7" s="72" customFormat="1" ht="17.25" customHeight="1">
      <c r="A132" s="157" t="s">
        <v>166</v>
      </c>
      <c r="B132" s="211">
        <v>871</v>
      </c>
      <c r="C132" s="150" t="s">
        <v>172</v>
      </c>
      <c r="D132" s="199" t="s">
        <v>209</v>
      </c>
      <c r="E132" s="145" t="s">
        <v>200</v>
      </c>
      <c r="F132" s="145"/>
      <c r="G132" s="58">
        <f>G133</f>
        <v>35</v>
      </c>
    </row>
    <row r="133" spans="1:7" s="72" customFormat="1" ht="39.75" customHeight="1">
      <c r="A133" s="200" t="s">
        <v>273</v>
      </c>
      <c r="B133" s="211">
        <v>871</v>
      </c>
      <c r="C133" s="156" t="s">
        <v>172</v>
      </c>
      <c r="D133" s="158" t="s">
        <v>209</v>
      </c>
      <c r="E133" s="145" t="s">
        <v>274</v>
      </c>
      <c r="F133" s="145"/>
      <c r="G133" s="58">
        <f>G134</f>
        <v>35</v>
      </c>
    </row>
    <row r="134" spans="1:7" ht="26.25" customHeight="1">
      <c r="A134" s="147" t="s">
        <v>170</v>
      </c>
      <c r="B134" s="211">
        <v>871</v>
      </c>
      <c r="C134" s="156" t="s">
        <v>172</v>
      </c>
      <c r="D134" s="158" t="s">
        <v>209</v>
      </c>
      <c r="E134" s="145" t="s">
        <v>274</v>
      </c>
      <c r="F134" s="194">
        <v>200</v>
      </c>
      <c r="G134" s="367">
        <v>35</v>
      </c>
    </row>
    <row r="135" spans="1:7" ht="27" customHeight="1">
      <c r="A135" s="165" t="s">
        <v>120</v>
      </c>
      <c r="B135" s="211">
        <v>871</v>
      </c>
      <c r="C135" s="149" t="s">
        <v>172</v>
      </c>
      <c r="D135" s="149" t="s">
        <v>275</v>
      </c>
      <c r="E135" s="73"/>
      <c r="F135" s="73"/>
      <c r="G135" s="119">
        <f>G141+G146+G136</f>
        <v>4</v>
      </c>
    </row>
    <row r="136" spans="1:7" ht="38.25" hidden="1">
      <c r="A136" s="154" t="s">
        <v>276</v>
      </c>
      <c r="B136" s="211">
        <v>871</v>
      </c>
      <c r="C136" s="149" t="s">
        <v>172</v>
      </c>
      <c r="D136" s="149" t="s">
        <v>275</v>
      </c>
      <c r="E136" s="121" t="s">
        <v>277</v>
      </c>
      <c r="F136" s="121"/>
      <c r="G136" s="120">
        <f>G137</f>
        <v>0</v>
      </c>
    </row>
    <row r="137" spans="1:7" ht="38.25" hidden="1">
      <c r="A137" s="155" t="s">
        <v>278</v>
      </c>
      <c r="B137" s="211">
        <v>871</v>
      </c>
      <c r="C137" s="150" t="s">
        <v>172</v>
      </c>
      <c r="D137" s="150" t="s">
        <v>275</v>
      </c>
      <c r="E137" s="66" t="s">
        <v>279</v>
      </c>
      <c r="F137" s="66"/>
      <c r="G137" s="40">
        <f>G138</f>
        <v>0</v>
      </c>
    </row>
    <row r="138" spans="1:7" ht="38.25" hidden="1">
      <c r="A138" s="60" t="s">
        <v>280</v>
      </c>
      <c r="B138" s="211">
        <v>871</v>
      </c>
      <c r="C138" s="150" t="s">
        <v>172</v>
      </c>
      <c r="D138" s="150" t="s">
        <v>275</v>
      </c>
      <c r="E138" s="66" t="s">
        <v>281</v>
      </c>
      <c r="F138" s="66"/>
      <c r="G138" s="40">
        <f>G139</f>
        <v>0</v>
      </c>
    </row>
    <row r="139" spans="1:7" ht="15" customHeight="1" hidden="1">
      <c r="A139" s="60" t="s">
        <v>282</v>
      </c>
      <c r="B139" s="211">
        <v>871</v>
      </c>
      <c r="C139" s="150" t="s">
        <v>172</v>
      </c>
      <c r="D139" s="150" t="s">
        <v>275</v>
      </c>
      <c r="E139" s="61" t="s">
        <v>283</v>
      </c>
      <c r="F139" s="66"/>
      <c r="G139" s="40">
        <f>G140</f>
        <v>0</v>
      </c>
    </row>
    <row r="140" spans="1:7" ht="27.75" customHeight="1" hidden="1">
      <c r="A140" s="147" t="s">
        <v>170</v>
      </c>
      <c r="B140" s="211">
        <v>871</v>
      </c>
      <c r="C140" s="150" t="s">
        <v>172</v>
      </c>
      <c r="D140" s="150" t="s">
        <v>275</v>
      </c>
      <c r="E140" s="61" t="s">
        <v>283</v>
      </c>
      <c r="F140" s="194">
        <v>200</v>
      </c>
      <c r="G140" s="366">
        <v>0</v>
      </c>
    </row>
    <row r="141" spans="1:7" ht="63" customHeight="1">
      <c r="A141" s="181" t="s">
        <v>284</v>
      </c>
      <c r="B141" s="211">
        <v>871</v>
      </c>
      <c r="C141" s="149" t="s">
        <v>172</v>
      </c>
      <c r="D141" s="149" t="s">
        <v>275</v>
      </c>
      <c r="E141" s="121" t="s">
        <v>285</v>
      </c>
      <c r="F141" s="121"/>
      <c r="G141" s="120">
        <f>G142</f>
        <v>4</v>
      </c>
    </row>
    <row r="142" spans="1:7" ht="55.5" customHeight="1">
      <c r="A142" s="173" t="s">
        <v>286</v>
      </c>
      <c r="B142" s="211">
        <v>871</v>
      </c>
      <c r="C142" s="150" t="s">
        <v>172</v>
      </c>
      <c r="D142" s="150" t="s">
        <v>275</v>
      </c>
      <c r="E142" s="66" t="s">
        <v>287</v>
      </c>
      <c r="F142" s="66"/>
      <c r="G142" s="40">
        <f>G143</f>
        <v>4</v>
      </c>
    </row>
    <row r="143" spans="1:7" ht="87" customHeight="1">
      <c r="A143" s="193" t="s">
        <v>288</v>
      </c>
      <c r="B143" s="211">
        <v>871</v>
      </c>
      <c r="C143" s="150" t="s">
        <v>172</v>
      </c>
      <c r="D143" s="150" t="s">
        <v>275</v>
      </c>
      <c r="E143" s="66" t="s">
        <v>289</v>
      </c>
      <c r="F143" s="66"/>
      <c r="G143" s="40">
        <f>G144</f>
        <v>4</v>
      </c>
    </row>
    <row r="144" spans="1:7" ht="42" customHeight="1">
      <c r="A144" s="185" t="s">
        <v>290</v>
      </c>
      <c r="B144" s="211">
        <v>871</v>
      </c>
      <c r="C144" s="150" t="s">
        <v>172</v>
      </c>
      <c r="D144" s="150" t="s">
        <v>275</v>
      </c>
      <c r="E144" s="66" t="s">
        <v>291</v>
      </c>
      <c r="F144" s="66"/>
      <c r="G144" s="40">
        <f>G145</f>
        <v>4</v>
      </c>
    </row>
    <row r="145" spans="1:7" ht="25.5">
      <c r="A145" s="147" t="s">
        <v>170</v>
      </c>
      <c r="B145" s="211">
        <v>871</v>
      </c>
      <c r="C145" s="150" t="s">
        <v>172</v>
      </c>
      <c r="D145" s="150" t="s">
        <v>275</v>
      </c>
      <c r="E145" s="66" t="s">
        <v>291</v>
      </c>
      <c r="F145" s="194">
        <v>200</v>
      </c>
      <c r="G145" s="366">
        <v>4</v>
      </c>
    </row>
    <row r="146" spans="1:7" s="62" customFormat="1" ht="25.5" hidden="1">
      <c r="A146" s="151" t="s">
        <v>199</v>
      </c>
      <c r="B146" s="211">
        <v>871</v>
      </c>
      <c r="C146" s="166" t="s">
        <v>172</v>
      </c>
      <c r="D146" s="166" t="s">
        <v>275</v>
      </c>
      <c r="E146" s="121" t="s">
        <v>192</v>
      </c>
      <c r="F146" s="121"/>
      <c r="G146" s="120">
        <f>G147</f>
        <v>0</v>
      </c>
    </row>
    <row r="147" spans="1:7" s="46" customFormat="1" ht="26.25" customHeight="1" hidden="1">
      <c r="A147" s="157" t="s">
        <v>166</v>
      </c>
      <c r="B147" s="211">
        <v>871</v>
      </c>
      <c r="C147" s="150" t="s">
        <v>172</v>
      </c>
      <c r="D147" s="150" t="s">
        <v>275</v>
      </c>
      <c r="E147" s="145" t="s">
        <v>193</v>
      </c>
      <c r="F147" s="66"/>
      <c r="G147" s="40">
        <f>G148</f>
        <v>0</v>
      </c>
    </row>
    <row r="148" spans="1:7" s="54" customFormat="1" ht="12.75" hidden="1">
      <c r="A148" s="157" t="s">
        <v>166</v>
      </c>
      <c r="B148" s="211">
        <v>871</v>
      </c>
      <c r="C148" s="150" t="s">
        <v>172</v>
      </c>
      <c r="D148" s="150" t="s">
        <v>275</v>
      </c>
      <c r="E148" s="146" t="s">
        <v>200</v>
      </c>
      <c r="F148" s="66"/>
      <c r="G148" s="40">
        <f>G149</f>
        <v>0</v>
      </c>
    </row>
    <row r="149" spans="1:7" ht="14.25" customHeight="1" hidden="1">
      <c r="A149" s="200" t="s">
        <v>292</v>
      </c>
      <c r="B149" s="211">
        <v>871</v>
      </c>
      <c r="C149" s="150" t="s">
        <v>172</v>
      </c>
      <c r="D149" s="150" t="s">
        <v>275</v>
      </c>
      <c r="E149" s="66"/>
      <c r="F149" s="66"/>
      <c r="G149" s="40">
        <f>G150</f>
        <v>0</v>
      </c>
    </row>
    <row r="150" spans="1:7" s="59" customFormat="1" ht="25.5" hidden="1">
      <c r="A150" s="147" t="s">
        <v>247</v>
      </c>
      <c r="B150" s="211">
        <v>871</v>
      </c>
      <c r="C150" s="150" t="s">
        <v>172</v>
      </c>
      <c r="D150" s="150" t="s">
        <v>275</v>
      </c>
      <c r="E150" s="66"/>
      <c r="F150" s="66" t="s">
        <v>248</v>
      </c>
      <c r="G150" s="40">
        <v>0</v>
      </c>
    </row>
    <row r="151" spans="1:7" s="62" customFormat="1" ht="15.75">
      <c r="A151" s="127" t="s">
        <v>122</v>
      </c>
      <c r="B151" s="211">
        <v>871</v>
      </c>
      <c r="C151" s="166" t="s">
        <v>293</v>
      </c>
      <c r="D151" s="166" t="s">
        <v>160</v>
      </c>
      <c r="E151" s="73"/>
      <c r="F151" s="73"/>
      <c r="G151" s="119">
        <f>G152+G167+G189</f>
        <v>1664.7</v>
      </c>
    </row>
    <row r="152" spans="1:7" s="54" customFormat="1" ht="14.25">
      <c r="A152" s="128" t="s">
        <v>124</v>
      </c>
      <c r="B152" s="211">
        <v>871</v>
      </c>
      <c r="C152" s="149" t="s">
        <v>293</v>
      </c>
      <c r="D152" s="149" t="s">
        <v>159</v>
      </c>
      <c r="E152" s="73"/>
      <c r="F152" s="73"/>
      <c r="G152" s="119">
        <f>G153</f>
        <v>432</v>
      </c>
    </row>
    <row r="153" spans="1:7" s="46" customFormat="1" ht="18.75" customHeight="1">
      <c r="A153" s="169" t="s">
        <v>191</v>
      </c>
      <c r="B153" s="211">
        <v>871</v>
      </c>
      <c r="C153" s="149" t="s">
        <v>293</v>
      </c>
      <c r="D153" s="149" t="s">
        <v>159</v>
      </c>
      <c r="E153" s="121" t="s">
        <v>192</v>
      </c>
      <c r="F153" s="121"/>
      <c r="G153" s="120">
        <f>G154</f>
        <v>432</v>
      </c>
    </row>
    <row r="154" spans="1:7" ht="21.75" customHeight="1">
      <c r="A154" s="171" t="s">
        <v>166</v>
      </c>
      <c r="B154" s="211">
        <v>871</v>
      </c>
      <c r="C154" s="150" t="s">
        <v>293</v>
      </c>
      <c r="D154" s="150" t="s">
        <v>159</v>
      </c>
      <c r="E154" s="145" t="s">
        <v>193</v>
      </c>
      <c r="F154" s="66"/>
      <c r="G154" s="40">
        <f>G155</f>
        <v>432</v>
      </c>
    </row>
    <row r="155" spans="1:7" ht="16.5" customHeight="1">
      <c r="A155" s="171" t="s">
        <v>166</v>
      </c>
      <c r="B155" s="211">
        <v>871</v>
      </c>
      <c r="C155" s="150" t="s">
        <v>293</v>
      </c>
      <c r="D155" s="179" t="s">
        <v>159</v>
      </c>
      <c r="E155" s="146" t="s">
        <v>200</v>
      </c>
      <c r="F155" s="66"/>
      <c r="G155" s="40">
        <f>G156+G158+G160+G162</f>
        <v>432</v>
      </c>
    </row>
    <row r="156" spans="1:7" ht="16.5" customHeight="1">
      <c r="A156" s="155" t="s">
        <v>302</v>
      </c>
      <c r="B156" s="211">
        <v>871</v>
      </c>
      <c r="C156" s="156" t="s">
        <v>293</v>
      </c>
      <c r="D156" s="150" t="s">
        <v>159</v>
      </c>
      <c r="E156" s="66" t="s">
        <v>303</v>
      </c>
      <c r="F156" s="66"/>
      <c r="G156" s="67">
        <f>G157</f>
        <v>12</v>
      </c>
    </row>
    <row r="157" spans="1:7" s="54" customFormat="1" ht="25.5">
      <c r="A157" s="147" t="s">
        <v>170</v>
      </c>
      <c r="B157" s="211">
        <v>871</v>
      </c>
      <c r="C157" s="150" t="s">
        <v>293</v>
      </c>
      <c r="D157" s="150" t="s">
        <v>159</v>
      </c>
      <c r="E157" s="66" t="s">
        <v>303</v>
      </c>
      <c r="F157" s="194">
        <v>200</v>
      </c>
      <c r="G157" s="366">
        <v>12</v>
      </c>
    </row>
    <row r="158" spans="1:7" ht="54.75" customHeight="1" hidden="1">
      <c r="A158" s="130" t="s">
        <v>304</v>
      </c>
      <c r="B158" s="211">
        <v>871</v>
      </c>
      <c r="C158" s="150" t="s">
        <v>293</v>
      </c>
      <c r="D158" s="150" t="s">
        <v>159</v>
      </c>
      <c r="E158" s="66" t="s">
        <v>305</v>
      </c>
      <c r="F158" s="129"/>
      <c r="G158" s="63">
        <f>G159</f>
        <v>0</v>
      </c>
    </row>
    <row r="159" spans="1:7" ht="33.75" customHeight="1" hidden="1">
      <c r="A159" s="147" t="s">
        <v>296</v>
      </c>
      <c r="B159" s="211">
        <v>871</v>
      </c>
      <c r="C159" s="150" t="s">
        <v>293</v>
      </c>
      <c r="D159" s="150" t="s">
        <v>159</v>
      </c>
      <c r="E159" s="66" t="s">
        <v>305</v>
      </c>
      <c r="F159" s="129" t="s">
        <v>297</v>
      </c>
      <c r="G159" s="63">
        <v>0</v>
      </c>
    </row>
    <row r="160" spans="1:7" ht="51">
      <c r="A160" s="157" t="s">
        <v>306</v>
      </c>
      <c r="B160" s="211">
        <v>871</v>
      </c>
      <c r="C160" s="156" t="s">
        <v>293</v>
      </c>
      <c r="D160" s="150" t="s">
        <v>159</v>
      </c>
      <c r="E160" s="66" t="s">
        <v>307</v>
      </c>
      <c r="F160" s="129"/>
      <c r="G160" s="63">
        <f>G161</f>
        <v>420</v>
      </c>
    </row>
    <row r="161" spans="1:7" ht="25.5">
      <c r="A161" s="147" t="s">
        <v>170</v>
      </c>
      <c r="B161" s="211">
        <v>871</v>
      </c>
      <c r="C161" s="150" t="s">
        <v>293</v>
      </c>
      <c r="D161" s="150" t="s">
        <v>159</v>
      </c>
      <c r="E161" s="66" t="s">
        <v>307</v>
      </c>
      <c r="F161" s="194">
        <v>200</v>
      </c>
      <c r="G161" s="368">
        <v>420</v>
      </c>
    </row>
    <row r="162" spans="1:7" ht="39.75" customHeight="1" hidden="1">
      <c r="A162" s="157" t="s">
        <v>308</v>
      </c>
      <c r="B162" s="211">
        <v>871</v>
      </c>
      <c r="C162" s="156" t="s">
        <v>293</v>
      </c>
      <c r="D162" s="150" t="s">
        <v>159</v>
      </c>
      <c r="E162" s="66" t="s">
        <v>309</v>
      </c>
      <c r="F162" s="129"/>
      <c r="G162" s="63">
        <f>G163</f>
        <v>0</v>
      </c>
    </row>
    <row r="163" spans="1:7" s="36" customFormat="1" ht="35.25" customHeight="1" hidden="1">
      <c r="A163" s="147" t="s">
        <v>170</v>
      </c>
      <c r="B163" s="211">
        <v>871</v>
      </c>
      <c r="C163" s="150" t="s">
        <v>293</v>
      </c>
      <c r="D163" s="150" t="s">
        <v>159</v>
      </c>
      <c r="E163" s="66" t="s">
        <v>309</v>
      </c>
      <c r="F163" s="194">
        <v>200</v>
      </c>
      <c r="G163" s="368">
        <v>0</v>
      </c>
    </row>
    <row r="164" spans="1:7" s="72" customFormat="1" ht="27.75" customHeight="1" hidden="1">
      <c r="A164" s="155"/>
      <c r="B164" s="211">
        <v>871</v>
      </c>
      <c r="C164" s="150"/>
      <c r="D164" s="150"/>
      <c r="E164" s="66"/>
      <c r="F164" s="129"/>
      <c r="G164" s="63"/>
    </row>
    <row r="165" spans="1:7" ht="15" hidden="1">
      <c r="A165" s="155"/>
      <c r="B165" s="211">
        <v>871</v>
      </c>
      <c r="C165" s="150"/>
      <c r="D165" s="150"/>
      <c r="E165" s="66"/>
      <c r="F165" s="129"/>
      <c r="G165" s="63"/>
    </row>
    <row r="166" spans="1:7" ht="26.25" customHeight="1" hidden="1">
      <c r="A166" s="155"/>
      <c r="B166" s="211">
        <v>871</v>
      </c>
      <c r="C166" s="150"/>
      <c r="D166" s="150"/>
      <c r="E166" s="66"/>
      <c r="F166" s="129"/>
      <c r="G166" s="63"/>
    </row>
    <row r="167" spans="1:7" ht="29.25" customHeight="1">
      <c r="A167" s="128" t="s">
        <v>126</v>
      </c>
      <c r="B167" s="211">
        <v>871</v>
      </c>
      <c r="C167" s="182" t="s">
        <v>293</v>
      </c>
      <c r="D167" s="182" t="s">
        <v>206</v>
      </c>
      <c r="E167" s="73"/>
      <c r="F167" s="73"/>
      <c r="G167" s="119">
        <f>G173+G168+G178</f>
        <v>70</v>
      </c>
    </row>
    <row r="168" spans="1:7" s="39" customFormat="1" ht="26.25" customHeight="1" hidden="1">
      <c r="A168" s="151" t="s">
        <v>199</v>
      </c>
      <c r="B168" s="211">
        <v>871</v>
      </c>
      <c r="C168" s="149" t="s">
        <v>293</v>
      </c>
      <c r="D168" s="149" t="s">
        <v>206</v>
      </c>
      <c r="E168" s="121" t="s">
        <v>192</v>
      </c>
      <c r="F168" s="184"/>
      <c r="G168" s="126">
        <f>G169</f>
        <v>0</v>
      </c>
    </row>
    <row r="169" spans="1:7" s="39" customFormat="1" ht="22.5" customHeight="1" hidden="1">
      <c r="A169" s="157" t="s">
        <v>166</v>
      </c>
      <c r="B169" s="211">
        <v>871</v>
      </c>
      <c r="C169" s="150" t="s">
        <v>293</v>
      </c>
      <c r="D169" s="150" t="s">
        <v>206</v>
      </c>
      <c r="E169" s="145" t="s">
        <v>193</v>
      </c>
      <c r="F169" s="186"/>
      <c r="G169" s="58">
        <f>G170</f>
        <v>0</v>
      </c>
    </row>
    <row r="170" spans="1:7" s="72" customFormat="1" ht="16.5" customHeight="1" hidden="1">
      <c r="A170" s="157" t="s">
        <v>166</v>
      </c>
      <c r="B170" s="211">
        <v>871</v>
      </c>
      <c r="C170" s="150" t="s">
        <v>293</v>
      </c>
      <c r="D170" s="150" t="s">
        <v>206</v>
      </c>
      <c r="E170" s="146" t="s">
        <v>200</v>
      </c>
      <c r="F170" s="186"/>
      <c r="G170" s="58">
        <f>G171</f>
        <v>0</v>
      </c>
    </row>
    <row r="171" spans="1:7" s="72" customFormat="1" ht="51" hidden="1">
      <c r="A171" s="201" t="s">
        <v>310</v>
      </c>
      <c r="B171" s="211">
        <v>871</v>
      </c>
      <c r="C171" s="150" t="s">
        <v>293</v>
      </c>
      <c r="D171" s="150" t="s">
        <v>206</v>
      </c>
      <c r="E171" s="66" t="s">
        <v>305</v>
      </c>
      <c r="F171" s="186"/>
      <c r="G171" s="58">
        <f>G172</f>
        <v>0</v>
      </c>
    </row>
    <row r="172" spans="1:7" s="72" customFormat="1" ht="25.5" hidden="1">
      <c r="A172" s="147" t="s">
        <v>170</v>
      </c>
      <c r="B172" s="211">
        <v>871</v>
      </c>
      <c r="C172" s="150" t="s">
        <v>293</v>
      </c>
      <c r="D172" s="150" t="s">
        <v>206</v>
      </c>
      <c r="E172" s="66" t="s">
        <v>305</v>
      </c>
      <c r="F172" s="194">
        <v>200</v>
      </c>
      <c r="G172" s="367">
        <v>0</v>
      </c>
    </row>
    <row r="173" spans="1:7" s="72" customFormat="1" ht="25.5" customHeight="1">
      <c r="A173" s="181" t="s">
        <v>311</v>
      </c>
      <c r="B173" s="211">
        <v>871</v>
      </c>
      <c r="C173" s="149" t="s">
        <v>293</v>
      </c>
      <c r="D173" s="149" t="s">
        <v>206</v>
      </c>
      <c r="E173" s="121" t="s">
        <v>312</v>
      </c>
      <c r="F173" s="121"/>
      <c r="G173" s="120">
        <f>G174</f>
        <v>60</v>
      </c>
    </row>
    <row r="174" spans="1:7" s="72" customFormat="1" ht="30" customHeight="1">
      <c r="A174" s="173" t="s">
        <v>313</v>
      </c>
      <c r="B174" s="211">
        <v>871</v>
      </c>
      <c r="C174" s="150" t="s">
        <v>293</v>
      </c>
      <c r="D174" s="150" t="s">
        <v>206</v>
      </c>
      <c r="E174" s="66" t="s">
        <v>314</v>
      </c>
      <c r="F174" s="66"/>
      <c r="G174" s="40">
        <f>G175</f>
        <v>60</v>
      </c>
    </row>
    <row r="175" spans="1:7" s="72" customFormat="1" ht="54.75" customHeight="1">
      <c r="A175" s="193" t="s">
        <v>315</v>
      </c>
      <c r="B175" s="211">
        <v>871</v>
      </c>
      <c r="C175" s="150" t="s">
        <v>293</v>
      </c>
      <c r="D175" s="150" t="s">
        <v>206</v>
      </c>
      <c r="E175" s="66" t="s">
        <v>316</v>
      </c>
      <c r="F175" s="66"/>
      <c r="G175" s="40">
        <f>G176</f>
        <v>60</v>
      </c>
    </row>
    <row r="176" spans="1:7" s="38" customFormat="1" ht="24.75" customHeight="1">
      <c r="A176" s="185" t="s">
        <v>317</v>
      </c>
      <c r="B176" s="211">
        <v>871</v>
      </c>
      <c r="C176" s="150" t="s">
        <v>293</v>
      </c>
      <c r="D176" s="150" t="s">
        <v>206</v>
      </c>
      <c r="E176" s="66" t="s">
        <v>318</v>
      </c>
      <c r="F176" s="66"/>
      <c r="G176" s="40">
        <f>G177</f>
        <v>60</v>
      </c>
    </row>
    <row r="177" spans="1:7" s="38" customFormat="1" ht="30" customHeight="1">
      <c r="A177" s="147" t="s">
        <v>170</v>
      </c>
      <c r="B177" s="211">
        <v>871</v>
      </c>
      <c r="C177" s="150" t="s">
        <v>293</v>
      </c>
      <c r="D177" s="150" t="s">
        <v>206</v>
      </c>
      <c r="E177" s="66" t="s">
        <v>318</v>
      </c>
      <c r="F177" s="194">
        <v>200</v>
      </c>
      <c r="G177" s="366">
        <v>60</v>
      </c>
    </row>
    <row r="178" spans="1:7" s="39" customFormat="1" ht="38.25">
      <c r="A178" s="181" t="s">
        <v>319</v>
      </c>
      <c r="B178" s="211">
        <v>871</v>
      </c>
      <c r="C178" s="149" t="s">
        <v>293</v>
      </c>
      <c r="D178" s="149" t="s">
        <v>206</v>
      </c>
      <c r="E178" s="121" t="s">
        <v>320</v>
      </c>
      <c r="F178" s="121"/>
      <c r="G178" s="120">
        <f>G179</f>
        <v>10</v>
      </c>
    </row>
    <row r="179" spans="1:7" s="72" customFormat="1" ht="40.5" customHeight="1">
      <c r="A179" s="173" t="s">
        <v>321</v>
      </c>
      <c r="B179" s="211">
        <v>871</v>
      </c>
      <c r="C179" s="150" t="s">
        <v>293</v>
      </c>
      <c r="D179" s="150" t="s">
        <v>206</v>
      </c>
      <c r="E179" s="66" t="s">
        <v>322</v>
      </c>
      <c r="F179" s="66"/>
      <c r="G179" s="40">
        <f>G180</f>
        <v>10</v>
      </c>
    </row>
    <row r="180" spans="1:7" s="72" customFormat="1" ht="38.25">
      <c r="A180" s="173" t="s">
        <v>323</v>
      </c>
      <c r="B180" s="211">
        <v>871</v>
      </c>
      <c r="C180" s="150" t="s">
        <v>293</v>
      </c>
      <c r="D180" s="150" t="s">
        <v>206</v>
      </c>
      <c r="E180" s="66" t="s">
        <v>324</v>
      </c>
      <c r="F180" s="66"/>
      <c r="G180" s="40">
        <f>G181+G185+G183+G187</f>
        <v>10</v>
      </c>
    </row>
    <row r="181" spans="1:7" ht="40.5" customHeight="1">
      <c r="A181" s="202" t="s">
        <v>325</v>
      </c>
      <c r="B181" s="211">
        <v>871</v>
      </c>
      <c r="C181" s="150" t="s">
        <v>293</v>
      </c>
      <c r="D181" s="150" t="s">
        <v>206</v>
      </c>
      <c r="E181" s="66" t="s">
        <v>326</v>
      </c>
      <c r="F181" s="66"/>
      <c r="G181" s="40">
        <f>G182</f>
        <v>10</v>
      </c>
    </row>
    <row r="182" spans="1:7" ht="28.5" customHeight="1">
      <c r="A182" s="147" t="s">
        <v>170</v>
      </c>
      <c r="B182" s="211">
        <v>871</v>
      </c>
      <c r="C182" s="150" t="s">
        <v>293</v>
      </c>
      <c r="D182" s="150" t="s">
        <v>206</v>
      </c>
      <c r="E182" s="66" t="s">
        <v>326</v>
      </c>
      <c r="F182" s="194">
        <v>200</v>
      </c>
      <c r="G182" s="366">
        <v>10</v>
      </c>
    </row>
    <row r="183" spans="1:7" ht="35.25" customHeight="1" hidden="1">
      <c r="A183" s="202" t="s">
        <v>327</v>
      </c>
      <c r="B183" s="211">
        <v>871</v>
      </c>
      <c r="C183" s="150" t="s">
        <v>293</v>
      </c>
      <c r="D183" s="150" t="s">
        <v>206</v>
      </c>
      <c r="E183" s="66" t="s">
        <v>328</v>
      </c>
      <c r="F183" s="66"/>
      <c r="G183" s="40">
        <f>G184</f>
        <v>0</v>
      </c>
    </row>
    <row r="184" spans="1:7" ht="26.25" customHeight="1" hidden="1">
      <c r="A184" s="147" t="s">
        <v>170</v>
      </c>
      <c r="B184" s="211">
        <v>871</v>
      </c>
      <c r="C184" s="150" t="s">
        <v>293</v>
      </c>
      <c r="D184" s="150" t="s">
        <v>206</v>
      </c>
      <c r="E184" s="66" t="s">
        <v>328</v>
      </c>
      <c r="F184" s="194">
        <v>200</v>
      </c>
      <c r="G184" s="366">
        <v>0</v>
      </c>
    </row>
    <row r="185" spans="1:7" ht="38.25" hidden="1">
      <c r="A185" s="195" t="s">
        <v>329</v>
      </c>
      <c r="B185" s="211">
        <v>871</v>
      </c>
      <c r="C185" s="150" t="s">
        <v>293</v>
      </c>
      <c r="D185" s="150" t="s">
        <v>206</v>
      </c>
      <c r="E185" s="66" t="s">
        <v>330</v>
      </c>
      <c r="F185" s="66"/>
      <c r="G185" s="40">
        <f>G186</f>
        <v>0</v>
      </c>
    </row>
    <row r="186" spans="1:7" ht="25.5" hidden="1">
      <c r="A186" s="147" t="s">
        <v>195</v>
      </c>
      <c r="B186" s="211">
        <v>871</v>
      </c>
      <c r="C186" s="150" t="s">
        <v>293</v>
      </c>
      <c r="D186" s="150" t="s">
        <v>206</v>
      </c>
      <c r="E186" s="66" t="s">
        <v>330</v>
      </c>
      <c r="F186" s="66" t="s">
        <v>331</v>
      </c>
      <c r="G186" s="40"/>
    </row>
    <row r="187" spans="1:7" ht="38.25" hidden="1">
      <c r="A187" s="202" t="s">
        <v>327</v>
      </c>
      <c r="B187" s="211">
        <v>871</v>
      </c>
      <c r="C187" s="150" t="s">
        <v>293</v>
      </c>
      <c r="D187" s="150" t="s">
        <v>206</v>
      </c>
      <c r="E187" s="66" t="s">
        <v>332</v>
      </c>
      <c r="F187" s="66"/>
      <c r="G187" s="40">
        <f>G188</f>
        <v>0</v>
      </c>
    </row>
    <row r="188" spans="1:7" ht="25.5" hidden="1">
      <c r="A188" s="147" t="s">
        <v>170</v>
      </c>
      <c r="B188" s="211">
        <v>871</v>
      </c>
      <c r="C188" s="150" t="s">
        <v>293</v>
      </c>
      <c r="D188" s="150" t="s">
        <v>206</v>
      </c>
      <c r="E188" s="66" t="s">
        <v>332</v>
      </c>
      <c r="F188" s="194">
        <v>200</v>
      </c>
      <c r="G188" s="40"/>
    </row>
    <row r="189" spans="1:7" ht="15.75">
      <c r="A189" s="127" t="s">
        <v>128</v>
      </c>
      <c r="B189" s="211">
        <v>871</v>
      </c>
      <c r="C189" s="149" t="s">
        <v>293</v>
      </c>
      <c r="D189" s="149" t="s">
        <v>161</v>
      </c>
      <c r="E189" s="73"/>
      <c r="F189" s="73"/>
      <c r="G189" s="119">
        <f>G190+G195+G202+G207+G212</f>
        <v>1162.7</v>
      </c>
    </row>
    <row r="190" spans="1:7" ht="25.5" hidden="1">
      <c r="A190" s="181" t="s">
        <v>230</v>
      </c>
      <c r="B190" s="211">
        <v>871</v>
      </c>
      <c r="C190" s="182" t="s">
        <v>293</v>
      </c>
      <c r="D190" s="182" t="s">
        <v>161</v>
      </c>
      <c r="E190" s="183" t="s">
        <v>231</v>
      </c>
      <c r="F190" s="184"/>
      <c r="G190" s="120">
        <f>G191</f>
        <v>0</v>
      </c>
    </row>
    <row r="191" spans="1:7" ht="30" customHeight="1" hidden="1">
      <c r="A191" s="185" t="s">
        <v>232</v>
      </c>
      <c r="B191" s="211">
        <v>871</v>
      </c>
      <c r="C191" s="180" t="s">
        <v>293</v>
      </c>
      <c r="D191" s="180" t="s">
        <v>161</v>
      </c>
      <c r="E191" s="158" t="s">
        <v>233</v>
      </c>
      <c r="F191" s="186"/>
      <c r="G191" s="40">
        <f>G192</f>
        <v>0</v>
      </c>
    </row>
    <row r="192" spans="1:7" ht="52.5" customHeight="1" hidden="1">
      <c r="A192" s="173" t="s">
        <v>234</v>
      </c>
      <c r="B192" s="211">
        <v>871</v>
      </c>
      <c r="C192" s="180" t="s">
        <v>293</v>
      </c>
      <c r="D192" s="180" t="s">
        <v>161</v>
      </c>
      <c r="E192" s="158" t="s">
        <v>235</v>
      </c>
      <c r="F192" s="186"/>
      <c r="G192" s="40">
        <f>G193</f>
        <v>0</v>
      </c>
    </row>
    <row r="193" spans="1:7" ht="63.75" customHeight="1" hidden="1">
      <c r="A193" s="147" t="s">
        <v>236</v>
      </c>
      <c r="B193" s="211">
        <v>871</v>
      </c>
      <c r="C193" s="180" t="s">
        <v>293</v>
      </c>
      <c r="D193" s="180" t="s">
        <v>161</v>
      </c>
      <c r="E193" s="158" t="s">
        <v>237</v>
      </c>
      <c r="F193" s="186"/>
      <c r="G193" s="40">
        <f>G194</f>
        <v>0</v>
      </c>
    </row>
    <row r="194" spans="1:7" ht="27.75" customHeight="1" hidden="1">
      <c r="A194" s="147" t="s">
        <v>170</v>
      </c>
      <c r="B194" s="211">
        <v>871</v>
      </c>
      <c r="C194" s="180" t="s">
        <v>293</v>
      </c>
      <c r="D194" s="180" t="s">
        <v>161</v>
      </c>
      <c r="E194" s="158" t="s">
        <v>237</v>
      </c>
      <c r="F194" s="66" t="s">
        <v>218</v>
      </c>
      <c r="G194" s="366">
        <v>0</v>
      </c>
    </row>
    <row r="195" spans="1:7" ht="63.75">
      <c r="A195" s="196" t="s">
        <v>262</v>
      </c>
      <c r="B195" s="211">
        <v>871</v>
      </c>
      <c r="C195" s="149" t="s">
        <v>293</v>
      </c>
      <c r="D195" s="149" t="s">
        <v>161</v>
      </c>
      <c r="E195" s="183" t="s">
        <v>263</v>
      </c>
      <c r="F195" s="73"/>
      <c r="G195" s="126">
        <f>G196</f>
        <v>6</v>
      </c>
    </row>
    <row r="196" spans="1:7" ht="63.75">
      <c r="A196" s="147" t="s">
        <v>264</v>
      </c>
      <c r="B196" s="211">
        <v>871</v>
      </c>
      <c r="C196" s="150" t="s">
        <v>293</v>
      </c>
      <c r="D196" s="150" t="s">
        <v>161</v>
      </c>
      <c r="E196" s="158" t="s">
        <v>265</v>
      </c>
      <c r="F196" s="73"/>
      <c r="G196" s="58">
        <f>G197</f>
        <v>6</v>
      </c>
    </row>
    <row r="197" spans="1:7" ht="36.75" customHeight="1">
      <c r="A197" s="147" t="s">
        <v>266</v>
      </c>
      <c r="B197" s="211">
        <v>871</v>
      </c>
      <c r="C197" s="150" t="s">
        <v>293</v>
      </c>
      <c r="D197" s="150" t="s">
        <v>161</v>
      </c>
      <c r="E197" s="158" t="s">
        <v>267</v>
      </c>
      <c r="F197" s="73"/>
      <c r="G197" s="58">
        <f>G198+G200</f>
        <v>6</v>
      </c>
    </row>
    <row r="198" spans="1:7" ht="76.5" customHeight="1" hidden="1">
      <c r="A198" s="147" t="s">
        <v>270</v>
      </c>
      <c r="B198" s="211">
        <v>871</v>
      </c>
      <c r="C198" s="150" t="s">
        <v>293</v>
      </c>
      <c r="D198" s="150" t="s">
        <v>161</v>
      </c>
      <c r="E198" s="158" t="s">
        <v>272</v>
      </c>
      <c r="F198" s="73"/>
      <c r="G198" s="58">
        <f>G199</f>
        <v>0</v>
      </c>
    </row>
    <row r="199" spans="1:7" ht="30" customHeight="1" hidden="1">
      <c r="A199" s="147" t="s">
        <v>170</v>
      </c>
      <c r="B199" s="211">
        <v>871</v>
      </c>
      <c r="C199" s="150" t="s">
        <v>293</v>
      </c>
      <c r="D199" s="150" t="s">
        <v>161</v>
      </c>
      <c r="E199" s="158" t="s">
        <v>272</v>
      </c>
      <c r="F199" s="194">
        <v>200</v>
      </c>
      <c r="G199" s="58"/>
    </row>
    <row r="200" spans="1:7" ht="27" customHeight="1">
      <c r="A200" s="147" t="s">
        <v>270</v>
      </c>
      <c r="B200" s="211">
        <v>871</v>
      </c>
      <c r="C200" s="150" t="s">
        <v>293</v>
      </c>
      <c r="D200" s="150" t="s">
        <v>161</v>
      </c>
      <c r="E200" s="158" t="s">
        <v>271</v>
      </c>
      <c r="F200" s="73"/>
      <c r="G200" s="58">
        <f>G201</f>
        <v>6</v>
      </c>
    </row>
    <row r="201" spans="1:7" ht="30" customHeight="1">
      <c r="A201" s="147" t="s">
        <v>170</v>
      </c>
      <c r="B201" s="211">
        <v>871</v>
      </c>
      <c r="C201" s="150" t="s">
        <v>293</v>
      </c>
      <c r="D201" s="150" t="s">
        <v>161</v>
      </c>
      <c r="E201" s="158" t="s">
        <v>271</v>
      </c>
      <c r="F201" s="194">
        <v>200</v>
      </c>
      <c r="G201" s="367">
        <v>6</v>
      </c>
    </row>
    <row r="202" spans="1:7" ht="51">
      <c r="A202" s="181" t="s">
        <v>333</v>
      </c>
      <c r="B202" s="211">
        <v>871</v>
      </c>
      <c r="C202" s="149" t="s">
        <v>293</v>
      </c>
      <c r="D202" s="149" t="s">
        <v>161</v>
      </c>
      <c r="E202" s="183" t="s">
        <v>334</v>
      </c>
      <c r="F202" s="186"/>
      <c r="G202" s="126">
        <f>G203</f>
        <v>1096.7</v>
      </c>
    </row>
    <row r="203" spans="1:7" ht="38.25">
      <c r="A203" s="173" t="s">
        <v>335</v>
      </c>
      <c r="B203" s="211">
        <v>871</v>
      </c>
      <c r="C203" s="150" t="s">
        <v>293</v>
      </c>
      <c r="D203" s="150" t="s">
        <v>161</v>
      </c>
      <c r="E203" s="158" t="s">
        <v>336</v>
      </c>
      <c r="F203" s="186"/>
      <c r="G203" s="58">
        <f>G204</f>
        <v>1096.7</v>
      </c>
    </row>
    <row r="204" spans="1:7" ht="87" customHeight="1">
      <c r="A204" s="173" t="s">
        <v>337</v>
      </c>
      <c r="B204" s="211">
        <v>871</v>
      </c>
      <c r="C204" s="150" t="s">
        <v>293</v>
      </c>
      <c r="D204" s="150" t="s">
        <v>161</v>
      </c>
      <c r="E204" s="158" t="s">
        <v>338</v>
      </c>
      <c r="F204" s="186"/>
      <c r="G204" s="58">
        <f>G205</f>
        <v>1096.7</v>
      </c>
    </row>
    <row r="205" spans="1:7" ht="54.75" customHeight="1">
      <c r="A205" s="201" t="s">
        <v>339</v>
      </c>
      <c r="B205" s="211">
        <v>871</v>
      </c>
      <c r="C205" s="150" t="s">
        <v>293</v>
      </c>
      <c r="D205" s="150" t="s">
        <v>161</v>
      </c>
      <c r="E205" s="158" t="s">
        <v>340</v>
      </c>
      <c r="F205" s="186"/>
      <c r="G205" s="58">
        <f>G206</f>
        <v>1096.7</v>
      </c>
    </row>
    <row r="206" spans="1:7" ht="25.5">
      <c r="A206" s="147" t="s">
        <v>170</v>
      </c>
      <c r="B206" s="211">
        <v>871</v>
      </c>
      <c r="C206" s="150" t="s">
        <v>293</v>
      </c>
      <c r="D206" s="150" t="s">
        <v>161</v>
      </c>
      <c r="E206" s="158" t="s">
        <v>340</v>
      </c>
      <c r="F206" s="194">
        <v>200</v>
      </c>
      <c r="G206" s="367">
        <v>1096.7</v>
      </c>
    </row>
    <row r="207" spans="1:7" ht="38.25">
      <c r="A207" s="181" t="s">
        <v>341</v>
      </c>
      <c r="B207" s="211">
        <v>871</v>
      </c>
      <c r="C207" s="149" t="s">
        <v>293</v>
      </c>
      <c r="D207" s="149" t="s">
        <v>161</v>
      </c>
      <c r="E207" s="183" t="s">
        <v>342</v>
      </c>
      <c r="F207" s="186"/>
      <c r="G207" s="126">
        <f>G208</f>
        <v>60</v>
      </c>
    </row>
    <row r="208" spans="1:7" ht="38.25">
      <c r="A208" s="173" t="s">
        <v>343</v>
      </c>
      <c r="B208" s="211">
        <v>871</v>
      </c>
      <c r="C208" s="150" t="s">
        <v>293</v>
      </c>
      <c r="D208" s="150" t="s">
        <v>161</v>
      </c>
      <c r="E208" s="158" t="s">
        <v>344</v>
      </c>
      <c r="F208" s="186"/>
      <c r="G208" s="58">
        <f>G209</f>
        <v>60</v>
      </c>
    </row>
    <row r="209" spans="1:7" ht="89.25">
      <c r="A209" s="173" t="s">
        <v>345</v>
      </c>
      <c r="B209" s="211">
        <v>871</v>
      </c>
      <c r="C209" s="150" t="s">
        <v>293</v>
      </c>
      <c r="D209" s="150" t="s">
        <v>161</v>
      </c>
      <c r="E209" s="158" t="s">
        <v>346</v>
      </c>
      <c r="F209" s="186"/>
      <c r="G209" s="58">
        <f>G210</f>
        <v>60</v>
      </c>
    </row>
    <row r="210" spans="1:7" ht="38.25">
      <c r="A210" s="201" t="s">
        <v>347</v>
      </c>
      <c r="B210" s="211">
        <v>871</v>
      </c>
      <c r="C210" s="150" t="s">
        <v>293</v>
      </c>
      <c r="D210" s="150" t="s">
        <v>161</v>
      </c>
      <c r="E210" s="158" t="s">
        <v>348</v>
      </c>
      <c r="F210" s="186"/>
      <c r="G210" s="58">
        <f>G211</f>
        <v>60</v>
      </c>
    </row>
    <row r="211" spans="1:7" ht="29.25" customHeight="1">
      <c r="A211" s="147" t="s">
        <v>170</v>
      </c>
      <c r="B211" s="211">
        <v>871</v>
      </c>
      <c r="C211" s="150" t="s">
        <v>293</v>
      </c>
      <c r="D211" s="150" t="s">
        <v>161</v>
      </c>
      <c r="E211" s="158" t="s">
        <v>348</v>
      </c>
      <c r="F211" s="194">
        <v>200</v>
      </c>
      <c r="G211" s="367">
        <v>60</v>
      </c>
    </row>
    <row r="212" spans="1:7" ht="12.75" hidden="1">
      <c r="A212" s="169" t="s">
        <v>191</v>
      </c>
      <c r="B212" s="211">
        <v>871</v>
      </c>
      <c r="C212" s="149" t="s">
        <v>293</v>
      </c>
      <c r="D212" s="149" t="s">
        <v>161</v>
      </c>
      <c r="E212" s="121" t="s">
        <v>192</v>
      </c>
      <c r="F212" s="170"/>
      <c r="G212" s="120">
        <f>G213</f>
        <v>0</v>
      </c>
    </row>
    <row r="213" spans="1:7" ht="12.75" hidden="1">
      <c r="A213" s="171" t="s">
        <v>166</v>
      </c>
      <c r="B213" s="211">
        <v>871</v>
      </c>
      <c r="C213" s="150" t="s">
        <v>293</v>
      </c>
      <c r="D213" s="150" t="s">
        <v>161</v>
      </c>
      <c r="E213" s="145" t="s">
        <v>193</v>
      </c>
      <c r="F213" s="121"/>
      <c r="G213" s="120">
        <f>G214</f>
        <v>0</v>
      </c>
    </row>
    <row r="214" spans="1:7" ht="12.75" hidden="1">
      <c r="A214" s="171" t="s">
        <v>166</v>
      </c>
      <c r="B214" s="211">
        <v>871</v>
      </c>
      <c r="C214" s="150" t="s">
        <v>293</v>
      </c>
      <c r="D214" s="150" t="s">
        <v>161</v>
      </c>
      <c r="E214" s="146" t="s">
        <v>200</v>
      </c>
      <c r="F214" s="66"/>
      <c r="G214" s="120">
        <f>G215</f>
        <v>0</v>
      </c>
    </row>
    <row r="215" spans="1:7" ht="51" hidden="1">
      <c r="A215" s="201" t="s">
        <v>349</v>
      </c>
      <c r="B215" s="211">
        <v>871</v>
      </c>
      <c r="C215" s="150" t="s">
        <v>293</v>
      </c>
      <c r="D215" s="150" t="s">
        <v>161</v>
      </c>
      <c r="E215" s="158" t="s">
        <v>350</v>
      </c>
      <c r="F215" s="194"/>
      <c r="G215" s="58">
        <f>G216</f>
        <v>0</v>
      </c>
    </row>
    <row r="216" spans="1:7" ht="25.5" hidden="1">
      <c r="A216" s="147" t="s">
        <v>170</v>
      </c>
      <c r="B216" s="211">
        <v>871</v>
      </c>
      <c r="C216" s="150" t="s">
        <v>293</v>
      </c>
      <c r="D216" s="150" t="s">
        <v>161</v>
      </c>
      <c r="E216" s="158" t="s">
        <v>350</v>
      </c>
      <c r="F216" s="194">
        <v>200</v>
      </c>
      <c r="G216" s="367">
        <v>0</v>
      </c>
    </row>
    <row r="217" spans="1:7" ht="15.75">
      <c r="A217" s="187" t="s">
        <v>130</v>
      </c>
      <c r="B217" s="211">
        <v>871</v>
      </c>
      <c r="C217" s="149" t="s">
        <v>351</v>
      </c>
      <c r="D217" s="149" t="s">
        <v>160</v>
      </c>
      <c r="E217" s="73"/>
      <c r="F217" s="73"/>
      <c r="G217" s="119">
        <f>G218+G231</f>
        <v>3640</v>
      </c>
    </row>
    <row r="218" spans="1:7" ht="14.25">
      <c r="A218" s="203" t="s">
        <v>3</v>
      </c>
      <c r="B218" s="211">
        <v>871</v>
      </c>
      <c r="C218" s="149" t="s">
        <v>351</v>
      </c>
      <c r="D218" s="149" t="s">
        <v>159</v>
      </c>
      <c r="E218" s="73"/>
      <c r="F218" s="73"/>
      <c r="G218" s="119">
        <f>G219+G224</f>
        <v>3640</v>
      </c>
    </row>
    <row r="219" spans="1:7" ht="38.25">
      <c r="A219" s="181" t="s">
        <v>352</v>
      </c>
      <c r="B219" s="211">
        <v>871</v>
      </c>
      <c r="C219" s="149" t="s">
        <v>351</v>
      </c>
      <c r="D219" s="149" t="s">
        <v>159</v>
      </c>
      <c r="E219" s="121" t="s">
        <v>353</v>
      </c>
      <c r="F219" s="121"/>
      <c r="G219" s="120">
        <f>G220</f>
        <v>2847.8</v>
      </c>
    </row>
    <row r="220" spans="1:7" ht="38.25">
      <c r="A220" s="173" t="s">
        <v>354</v>
      </c>
      <c r="B220" s="211">
        <v>871</v>
      </c>
      <c r="C220" s="150" t="s">
        <v>351</v>
      </c>
      <c r="D220" s="150" t="s">
        <v>159</v>
      </c>
      <c r="E220" s="66" t="s">
        <v>355</v>
      </c>
      <c r="F220" s="66"/>
      <c r="G220" s="40">
        <f>G221</f>
        <v>2847.8</v>
      </c>
    </row>
    <row r="221" spans="1:7" ht="51">
      <c r="A221" s="173" t="s">
        <v>356</v>
      </c>
      <c r="B221" s="211">
        <v>871</v>
      </c>
      <c r="C221" s="150" t="s">
        <v>351</v>
      </c>
      <c r="D221" s="150" t="s">
        <v>159</v>
      </c>
      <c r="E221" s="66" t="s">
        <v>357</v>
      </c>
      <c r="F221" s="66"/>
      <c r="G221" s="40">
        <f>G222</f>
        <v>2847.8</v>
      </c>
    </row>
    <row r="222" spans="1:7" ht="14.25" customHeight="1">
      <c r="A222" s="185" t="s">
        <v>358</v>
      </c>
      <c r="B222" s="211">
        <v>871</v>
      </c>
      <c r="C222" s="150" t="s">
        <v>351</v>
      </c>
      <c r="D222" s="150" t="s">
        <v>159</v>
      </c>
      <c r="E222" s="66" t="s">
        <v>359</v>
      </c>
      <c r="F222" s="66"/>
      <c r="G222" s="40">
        <f>G223</f>
        <v>2847.8</v>
      </c>
    </row>
    <row r="223" spans="1:7" ht="27.75" customHeight="1">
      <c r="A223" s="173" t="s">
        <v>360</v>
      </c>
      <c r="B223" s="211">
        <v>871</v>
      </c>
      <c r="C223" s="150" t="s">
        <v>351</v>
      </c>
      <c r="D223" s="150" t="s">
        <v>159</v>
      </c>
      <c r="E223" s="66" t="s">
        <v>359</v>
      </c>
      <c r="F223" s="66" t="s">
        <v>361</v>
      </c>
      <c r="G223" s="366">
        <v>2847.8</v>
      </c>
    </row>
    <row r="224" spans="1:7" ht="21.75" customHeight="1">
      <c r="A224" s="169" t="s">
        <v>191</v>
      </c>
      <c r="B224" s="211">
        <v>871</v>
      </c>
      <c r="C224" s="149" t="s">
        <v>351</v>
      </c>
      <c r="D224" s="149" t="s">
        <v>159</v>
      </c>
      <c r="E224" s="121" t="s">
        <v>192</v>
      </c>
      <c r="F224" s="121"/>
      <c r="G224" s="120">
        <f>G225</f>
        <v>792.2</v>
      </c>
    </row>
    <row r="225" spans="1:7" ht="18" customHeight="1">
      <c r="A225" s="171" t="s">
        <v>166</v>
      </c>
      <c r="B225" s="211">
        <v>871</v>
      </c>
      <c r="C225" s="150" t="s">
        <v>351</v>
      </c>
      <c r="D225" s="150" t="s">
        <v>159</v>
      </c>
      <c r="E225" s="145" t="s">
        <v>193</v>
      </c>
      <c r="F225" s="66"/>
      <c r="G225" s="40">
        <f>G226</f>
        <v>792.2</v>
      </c>
    </row>
    <row r="226" spans="1:7" ht="18" customHeight="1">
      <c r="A226" s="171" t="s">
        <v>166</v>
      </c>
      <c r="B226" s="211">
        <v>871</v>
      </c>
      <c r="C226" s="150" t="s">
        <v>351</v>
      </c>
      <c r="D226" s="150" t="s">
        <v>159</v>
      </c>
      <c r="E226" s="146" t="s">
        <v>200</v>
      </c>
      <c r="F226" s="66"/>
      <c r="G226" s="40">
        <f>G227+G229</f>
        <v>792.2</v>
      </c>
    </row>
    <row r="227" spans="1:7" ht="51" hidden="1">
      <c r="A227" s="204" t="s">
        <v>362</v>
      </c>
      <c r="B227" s="211">
        <v>871</v>
      </c>
      <c r="C227" s="150" t="s">
        <v>351</v>
      </c>
      <c r="D227" s="150" t="s">
        <v>159</v>
      </c>
      <c r="E227" s="198" t="s">
        <v>363</v>
      </c>
      <c r="F227" s="197"/>
      <c r="G227" s="58">
        <f>G228</f>
        <v>0</v>
      </c>
    </row>
    <row r="228" spans="1:7" ht="25.5" hidden="1">
      <c r="A228" s="173" t="s">
        <v>360</v>
      </c>
      <c r="B228" s="211">
        <v>871</v>
      </c>
      <c r="C228" s="150" t="s">
        <v>351</v>
      </c>
      <c r="D228" s="150" t="s">
        <v>159</v>
      </c>
      <c r="E228" s="198" t="s">
        <v>363</v>
      </c>
      <c r="F228" s="197">
        <v>600</v>
      </c>
      <c r="G228" s="58"/>
    </row>
    <row r="229" spans="1:7" ht="25.5">
      <c r="A229" s="204" t="s">
        <v>364</v>
      </c>
      <c r="B229" s="211">
        <v>871</v>
      </c>
      <c r="C229" s="150" t="s">
        <v>351</v>
      </c>
      <c r="D229" s="150" t="s">
        <v>159</v>
      </c>
      <c r="E229" s="158" t="s">
        <v>365</v>
      </c>
      <c r="F229" s="194"/>
      <c r="G229" s="58">
        <f>G230</f>
        <v>792.2</v>
      </c>
    </row>
    <row r="230" spans="1:7" ht="25.5">
      <c r="A230" s="173" t="s">
        <v>360</v>
      </c>
      <c r="B230" s="211">
        <v>871</v>
      </c>
      <c r="C230" s="150" t="s">
        <v>351</v>
      </c>
      <c r="D230" s="150" t="s">
        <v>159</v>
      </c>
      <c r="E230" s="158" t="s">
        <v>366</v>
      </c>
      <c r="F230" s="194">
        <v>600</v>
      </c>
      <c r="G230" s="367">
        <v>792.2</v>
      </c>
    </row>
    <row r="231" spans="1:7" ht="14.25" hidden="1">
      <c r="A231" s="203" t="s">
        <v>134</v>
      </c>
      <c r="B231" s="211">
        <v>871</v>
      </c>
      <c r="C231" s="149" t="s">
        <v>351</v>
      </c>
      <c r="D231" s="149" t="s">
        <v>172</v>
      </c>
      <c r="E231" s="73"/>
      <c r="F231" s="73"/>
      <c r="G231" s="119">
        <f>G232</f>
        <v>0</v>
      </c>
    </row>
    <row r="232" spans="1:7" ht="12.75" hidden="1">
      <c r="A232" s="169" t="s">
        <v>191</v>
      </c>
      <c r="B232" s="211">
        <v>871</v>
      </c>
      <c r="C232" s="149" t="s">
        <v>351</v>
      </c>
      <c r="D232" s="149" t="s">
        <v>172</v>
      </c>
      <c r="E232" s="121" t="s">
        <v>192</v>
      </c>
      <c r="F232" s="121"/>
      <c r="G232" s="120">
        <f>G233</f>
        <v>0</v>
      </c>
    </row>
    <row r="233" spans="1:7" ht="12.75" hidden="1">
      <c r="A233" s="171" t="s">
        <v>166</v>
      </c>
      <c r="B233" s="211">
        <v>871</v>
      </c>
      <c r="C233" s="150" t="s">
        <v>351</v>
      </c>
      <c r="D233" s="150" t="s">
        <v>172</v>
      </c>
      <c r="E233" s="145" t="s">
        <v>193</v>
      </c>
      <c r="F233" s="66"/>
      <c r="G233" s="40">
        <f>G234</f>
        <v>0</v>
      </c>
    </row>
    <row r="234" spans="1:7" ht="12.75" hidden="1">
      <c r="A234" s="171" t="s">
        <v>166</v>
      </c>
      <c r="B234" s="211">
        <v>871</v>
      </c>
      <c r="C234" s="150" t="s">
        <v>351</v>
      </c>
      <c r="D234" s="150" t="s">
        <v>172</v>
      </c>
      <c r="E234" s="146" t="s">
        <v>200</v>
      </c>
      <c r="F234" s="66"/>
      <c r="G234" s="40">
        <f>G235</f>
        <v>0</v>
      </c>
    </row>
    <row r="235" spans="1:7" ht="63.75" hidden="1">
      <c r="A235" s="204" t="s">
        <v>367</v>
      </c>
      <c r="B235" s="211">
        <v>871</v>
      </c>
      <c r="C235" s="150" t="s">
        <v>351</v>
      </c>
      <c r="D235" s="150" t="s">
        <v>172</v>
      </c>
      <c r="E235" s="158" t="s">
        <v>368</v>
      </c>
      <c r="F235" s="194"/>
      <c r="G235" s="58">
        <f>G236</f>
        <v>0</v>
      </c>
    </row>
    <row r="236" spans="1:7" ht="25.5" hidden="1">
      <c r="A236" s="147" t="s">
        <v>170</v>
      </c>
      <c r="B236" s="211">
        <v>871</v>
      </c>
      <c r="C236" s="150" t="s">
        <v>351</v>
      </c>
      <c r="D236" s="150" t="s">
        <v>172</v>
      </c>
      <c r="E236" s="158" t="s">
        <v>368</v>
      </c>
      <c r="F236" s="194">
        <v>200</v>
      </c>
      <c r="G236" s="367">
        <v>0</v>
      </c>
    </row>
    <row r="237" spans="1:7" ht="15.75">
      <c r="A237" s="187" t="s">
        <v>135</v>
      </c>
      <c r="B237" s="211">
        <v>871</v>
      </c>
      <c r="C237" s="149" t="s">
        <v>219</v>
      </c>
      <c r="D237" s="149" t="s">
        <v>160</v>
      </c>
      <c r="E237" s="73"/>
      <c r="F237" s="73"/>
      <c r="G237" s="119">
        <f>G238+G244</f>
        <v>230</v>
      </c>
    </row>
    <row r="238" spans="1:7" ht="14.25">
      <c r="A238" s="165" t="s">
        <v>137</v>
      </c>
      <c r="B238" s="211">
        <v>871</v>
      </c>
      <c r="C238" s="149" t="s">
        <v>219</v>
      </c>
      <c r="D238" s="149" t="s">
        <v>159</v>
      </c>
      <c r="E238" s="73"/>
      <c r="F238" s="73"/>
      <c r="G238" s="119">
        <f>G239</f>
        <v>170</v>
      </c>
    </row>
    <row r="239" spans="1:7" ht="12.75">
      <c r="A239" s="169" t="s">
        <v>191</v>
      </c>
      <c r="B239" s="211">
        <v>871</v>
      </c>
      <c r="C239" s="149" t="s">
        <v>219</v>
      </c>
      <c r="D239" s="149" t="s">
        <v>159</v>
      </c>
      <c r="E239" s="121" t="s">
        <v>192</v>
      </c>
      <c r="F239" s="121"/>
      <c r="G239" s="120">
        <f>G240</f>
        <v>170</v>
      </c>
    </row>
    <row r="240" spans="1:7" ht="12.75">
      <c r="A240" s="171" t="s">
        <v>166</v>
      </c>
      <c r="B240" s="211">
        <v>871</v>
      </c>
      <c r="C240" s="150" t="s">
        <v>219</v>
      </c>
      <c r="D240" s="150" t="s">
        <v>159</v>
      </c>
      <c r="E240" s="145" t="s">
        <v>193</v>
      </c>
      <c r="F240" s="66"/>
      <c r="G240" s="40">
        <f>G241</f>
        <v>170</v>
      </c>
    </row>
    <row r="241" spans="1:7" ht="12.75">
      <c r="A241" s="171" t="s">
        <v>166</v>
      </c>
      <c r="B241" s="228">
        <v>871</v>
      </c>
      <c r="C241" s="150" t="s">
        <v>219</v>
      </c>
      <c r="D241" s="150" t="s">
        <v>159</v>
      </c>
      <c r="E241" s="146" t="s">
        <v>200</v>
      </c>
      <c r="F241" s="66"/>
      <c r="G241" s="40">
        <f>G242</f>
        <v>170</v>
      </c>
    </row>
    <row r="242" spans="1:7" ht="51">
      <c r="A242" s="204" t="s">
        <v>369</v>
      </c>
      <c r="B242" s="211">
        <v>871</v>
      </c>
      <c r="C242" s="150" t="s">
        <v>219</v>
      </c>
      <c r="D242" s="150" t="s">
        <v>159</v>
      </c>
      <c r="E242" s="158" t="s">
        <v>370</v>
      </c>
      <c r="F242" s="194"/>
      <c r="G242" s="40">
        <f>G243</f>
        <v>170</v>
      </c>
    </row>
    <row r="243" spans="1:7" ht="12.75">
      <c r="A243" s="204" t="s">
        <v>371</v>
      </c>
      <c r="B243" s="211">
        <v>871</v>
      </c>
      <c r="C243" s="150" t="s">
        <v>219</v>
      </c>
      <c r="D243" s="150" t="s">
        <v>159</v>
      </c>
      <c r="E243" s="158" t="s">
        <v>370</v>
      </c>
      <c r="F243" s="194">
        <v>300</v>
      </c>
      <c r="G243" s="366">
        <v>170</v>
      </c>
    </row>
    <row r="244" spans="1:7" ht="15.75">
      <c r="A244" s="187" t="s">
        <v>139</v>
      </c>
      <c r="B244" s="211">
        <v>871</v>
      </c>
      <c r="C244" s="149" t="s">
        <v>219</v>
      </c>
      <c r="D244" s="149" t="s">
        <v>161</v>
      </c>
      <c r="E244" s="73"/>
      <c r="F244" s="73"/>
      <c r="G244" s="119">
        <f>G245</f>
        <v>60</v>
      </c>
    </row>
    <row r="245" spans="1:7" ht="51">
      <c r="A245" s="181" t="s">
        <v>372</v>
      </c>
      <c r="B245" s="211">
        <v>871</v>
      </c>
      <c r="C245" s="149" t="s">
        <v>219</v>
      </c>
      <c r="D245" s="149" t="s">
        <v>161</v>
      </c>
      <c r="E245" s="121" t="s">
        <v>373</v>
      </c>
      <c r="F245" s="121"/>
      <c r="G245" s="120">
        <f>G246</f>
        <v>60</v>
      </c>
    </row>
    <row r="246" spans="1:7" ht="51">
      <c r="A246" s="159" t="s">
        <v>374</v>
      </c>
      <c r="B246" s="211">
        <v>871</v>
      </c>
      <c r="C246" s="150" t="s">
        <v>219</v>
      </c>
      <c r="D246" s="150" t="s">
        <v>161</v>
      </c>
      <c r="E246" s="66" t="s">
        <v>375</v>
      </c>
      <c r="F246" s="66"/>
      <c r="G246" s="40">
        <f>G247</f>
        <v>60</v>
      </c>
    </row>
    <row r="247" spans="1:7" ht="76.5">
      <c r="A247" s="159" t="s">
        <v>376</v>
      </c>
      <c r="B247" s="211">
        <v>871</v>
      </c>
      <c r="C247" s="150" t="s">
        <v>219</v>
      </c>
      <c r="D247" s="150" t="s">
        <v>161</v>
      </c>
      <c r="E247" s="66" t="s">
        <v>377</v>
      </c>
      <c r="F247" s="66"/>
      <c r="G247" s="40">
        <f>G248+G252+G250</f>
        <v>60</v>
      </c>
    </row>
    <row r="248" spans="1:7" ht="25.5">
      <c r="A248" s="185" t="s">
        <v>378</v>
      </c>
      <c r="B248" s="211">
        <v>871</v>
      </c>
      <c r="C248" s="150" t="s">
        <v>219</v>
      </c>
      <c r="D248" s="150" t="s">
        <v>161</v>
      </c>
      <c r="E248" s="66" t="s">
        <v>379</v>
      </c>
      <c r="F248" s="66"/>
      <c r="G248" s="40">
        <f>G249</f>
        <v>60</v>
      </c>
    </row>
    <row r="249" spans="1:7" ht="12.75">
      <c r="A249" s="204" t="s">
        <v>371</v>
      </c>
      <c r="B249" s="211">
        <v>871</v>
      </c>
      <c r="C249" s="150" t="s">
        <v>219</v>
      </c>
      <c r="D249" s="150" t="s">
        <v>161</v>
      </c>
      <c r="E249" s="66" t="s">
        <v>379</v>
      </c>
      <c r="F249" s="61" t="s">
        <v>380</v>
      </c>
      <c r="G249" s="366">
        <v>60</v>
      </c>
    </row>
    <row r="250" spans="1:7" ht="38.25" hidden="1">
      <c r="A250" s="185" t="s">
        <v>381</v>
      </c>
      <c r="B250" s="211">
        <v>871</v>
      </c>
      <c r="C250" s="150" t="s">
        <v>219</v>
      </c>
      <c r="D250" s="150" t="s">
        <v>161</v>
      </c>
      <c r="E250" s="66" t="s">
        <v>382</v>
      </c>
      <c r="F250" s="66"/>
      <c r="G250" s="40">
        <f>G251</f>
        <v>0</v>
      </c>
    </row>
    <row r="251" spans="1:7" ht="12.75" hidden="1">
      <c r="A251" s="147" t="s">
        <v>383</v>
      </c>
      <c r="B251" s="211">
        <v>871</v>
      </c>
      <c r="C251" s="150" t="s">
        <v>219</v>
      </c>
      <c r="D251" s="150" t="s">
        <v>161</v>
      </c>
      <c r="E251" s="66" t="s">
        <v>382</v>
      </c>
      <c r="F251" s="61" t="s">
        <v>384</v>
      </c>
      <c r="G251" s="40"/>
    </row>
    <row r="252" spans="1:7" ht="38.25" hidden="1">
      <c r="A252" s="147" t="s">
        <v>381</v>
      </c>
      <c r="B252" s="211">
        <v>871</v>
      </c>
      <c r="C252" s="150" t="s">
        <v>219</v>
      </c>
      <c r="D252" s="150" t="s">
        <v>161</v>
      </c>
      <c r="E252" s="61" t="s">
        <v>385</v>
      </c>
      <c r="F252" s="61"/>
      <c r="G252" s="40">
        <f>G253</f>
        <v>0</v>
      </c>
    </row>
    <row r="253" spans="1:7" ht="13.5" hidden="1" thickBot="1">
      <c r="A253" s="147" t="s">
        <v>383</v>
      </c>
      <c r="B253" s="211">
        <v>871</v>
      </c>
      <c r="C253" s="150" t="s">
        <v>219</v>
      </c>
      <c r="D253" s="150" t="s">
        <v>161</v>
      </c>
      <c r="E253" s="61" t="s">
        <v>385</v>
      </c>
      <c r="F253" s="131" t="s">
        <v>384</v>
      </c>
      <c r="G253" s="132"/>
    </row>
    <row r="254" spans="1:7" ht="15.75">
      <c r="A254" s="187" t="s">
        <v>141</v>
      </c>
      <c r="B254" s="211">
        <v>871</v>
      </c>
      <c r="C254" s="149" t="s">
        <v>386</v>
      </c>
      <c r="D254" s="149" t="s">
        <v>160</v>
      </c>
      <c r="E254" s="73"/>
      <c r="F254" s="73"/>
      <c r="G254" s="119">
        <f aca="true" t="shared" si="1" ref="G254:G259">G255</f>
        <v>10</v>
      </c>
    </row>
    <row r="255" spans="1:7" ht="14.25">
      <c r="A255" s="165" t="s">
        <v>143</v>
      </c>
      <c r="B255" s="228">
        <v>871</v>
      </c>
      <c r="C255" s="149" t="s">
        <v>386</v>
      </c>
      <c r="D255" s="149" t="s">
        <v>159</v>
      </c>
      <c r="E255" s="73"/>
      <c r="F255" s="73"/>
      <c r="G255" s="119">
        <f t="shared" si="1"/>
        <v>10</v>
      </c>
    </row>
    <row r="256" spans="1:7" ht="38.25">
      <c r="A256" s="181" t="s">
        <v>387</v>
      </c>
      <c r="B256" s="211">
        <v>871</v>
      </c>
      <c r="C256" s="149" t="s">
        <v>386</v>
      </c>
      <c r="D256" s="149" t="s">
        <v>159</v>
      </c>
      <c r="E256" s="121" t="s">
        <v>388</v>
      </c>
      <c r="F256" s="121"/>
      <c r="G256" s="120">
        <f t="shared" si="1"/>
        <v>10</v>
      </c>
    </row>
    <row r="257" spans="1:7" ht="38.25">
      <c r="A257" s="173" t="s">
        <v>389</v>
      </c>
      <c r="B257" s="211">
        <v>871</v>
      </c>
      <c r="C257" s="150" t="s">
        <v>386</v>
      </c>
      <c r="D257" s="150" t="s">
        <v>159</v>
      </c>
      <c r="E257" s="66" t="s">
        <v>390</v>
      </c>
      <c r="F257" s="66"/>
      <c r="G257" s="40">
        <f t="shared" si="1"/>
        <v>10</v>
      </c>
    </row>
    <row r="258" spans="1:7" ht="63.75">
      <c r="A258" s="173" t="s">
        <v>391</v>
      </c>
      <c r="B258" s="211">
        <v>871</v>
      </c>
      <c r="C258" s="150" t="s">
        <v>386</v>
      </c>
      <c r="D258" s="150" t="s">
        <v>159</v>
      </c>
      <c r="E258" s="66" t="s">
        <v>392</v>
      </c>
      <c r="F258" s="66"/>
      <c r="G258" s="40">
        <f t="shared" si="1"/>
        <v>10</v>
      </c>
    </row>
    <row r="259" spans="1:7" ht="25.5">
      <c r="A259" s="185" t="s">
        <v>393</v>
      </c>
      <c r="B259" s="211">
        <v>871</v>
      </c>
      <c r="C259" s="150" t="s">
        <v>386</v>
      </c>
      <c r="D259" s="150" t="s">
        <v>159</v>
      </c>
      <c r="E259" s="66" t="s">
        <v>394</v>
      </c>
      <c r="F259" s="66"/>
      <c r="G259" s="40">
        <f t="shared" si="1"/>
        <v>10</v>
      </c>
    </row>
    <row r="260" spans="1:7" ht="26.25" thickBot="1">
      <c r="A260" s="386" t="s">
        <v>360</v>
      </c>
      <c r="B260" s="371">
        <v>871</v>
      </c>
      <c r="C260" s="387" t="s">
        <v>386</v>
      </c>
      <c r="D260" s="387" t="s">
        <v>159</v>
      </c>
      <c r="E260" s="133" t="s">
        <v>394</v>
      </c>
      <c r="F260" s="133" t="s">
        <v>361</v>
      </c>
      <c r="G260" s="388">
        <v>10</v>
      </c>
    </row>
  </sheetData>
  <sheetProtection/>
  <autoFilter ref="A12:G180"/>
  <mergeCells count="8">
    <mergeCell ref="A10:G10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07874015748031496" top="0" bottom="0" header="0" footer="0"/>
  <pageSetup fitToHeight="0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253"/>
  <sheetViews>
    <sheetView tabSelected="1" zoomScalePageLayoutView="0" workbookViewId="0" topLeftCell="A1">
      <selection activeCell="H10" sqref="H10"/>
    </sheetView>
  </sheetViews>
  <sheetFormatPr defaultColWidth="8.875" defaultRowHeight="12.75"/>
  <cols>
    <col min="1" max="1" width="77.75390625" style="113" customWidth="1"/>
    <col min="2" max="2" width="14.125" style="143" customWidth="1"/>
    <col min="3" max="3" width="6.00390625" style="143" customWidth="1"/>
    <col min="4" max="4" width="6.125" style="143" customWidth="1"/>
    <col min="5" max="5" width="5.75390625" style="143" customWidth="1"/>
    <col min="6" max="6" width="15.25390625" style="142" customWidth="1"/>
    <col min="7" max="7" width="10.00390625" style="113" customWidth="1"/>
    <col min="8" max="8" width="10.25390625" style="113" customWidth="1"/>
    <col min="9" max="9" width="9.375" style="113" bestFit="1" customWidth="1"/>
    <col min="10" max="16384" width="8.875" style="113" customWidth="1"/>
  </cols>
  <sheetData>
    <row r="1" spans="1:6" ht="15">
      <c r="A1" s="229"/>
      <c r="F1" s="76" t="s">
        <v>52</v>
      </c>
    </row>
    <row r="2" spans="1:6" ht="15">
      <c r="A2" s="229"/>
      <c r="F2" s="372" t="s">
        <v>9</v>
      </c>
    </row>
    <row r="3" spans="1:6" ht="15">
      <c r="A3" s="229"/>
      <c r="F3" s="230" t="s">
        <v>48</v>
      </c>
    </row>
    <row r="4" spans="1:6" ht="15">
      <c r="A4" s="229"/>
      <c r="F4" s="230" t="s">
        <v>49</v>
      </c>
    </row>
    <row r="5" spans="1:6" ht="15">
      <c r="A5" s="229"/>
      <c r="F5" s="230" t="s">
        <v>50</v>
      </c>
    </row>
    <row r="6" spans="1:6" ht="15">
      <c r="A6" s="229"/>
      <c r="F6" s="230" t="s">
        <v>51</v>
      </c>
    </row>
    <row r="7" spans="1:6" ht="15">
      <c r="A7" s="229"/>
      <c r="F7" s="438" t="s">
        <v>22</v>
      </c>
    </row>
    <row r="8" spans="1:6" ht="15">
      <c r="A8" s="229"/>
      <c r="F8" s="33" t="s">
        <v>400</v>
      </c>
    </row>
    <row r="9" spans="1:6" ht="13.5" customHeight="1">
      <c r="A9" s="229"/>
      <c r="F9" s="206"/>
    </row>
    <row r="10" spans="1:12" ht="64.5" customHeight="1" thickBot="1">
      <c r="A10" s="434" t="s">
        <v>8</v>
      </c>
      <c r="B10" s="434"/>
      <c r="C10" s="434"/>
      <c r="D10" s="434"/>
      <c r="E10" s="434"/>
      <c r="F10" s="434"/>
      <c r="H10" s="134"/>
      <c r="I10" s="435"/>
      <c r="J10" s="435"/>
      <c r="K10" s="134"/>
      <c r="L10" s="134"/>
    </row>
    <row r="11" spans="1:12" s="135" customFormat="1" ht="38.25" thickBot="1">
      <c r="A11" s="231" t="s">
        <v>148</v>
      </c>
      <c r="B11" s="77" t="s">
        <v>151</v>
      </c>
      <c r="C11" s="78" t="s">
        <v>152</v>
      </c>
      <c r="D11" s="232" t="s">
        <v>149</v>
      </c>
      <c r="E11" s="231" t="s">
        <v>150</v>
      </c>
      <c r="F11" s="233" t="s">
        <v>428</v>
      </c>
      <c r="H11" s="134"/>
      <c r="I11" s="134"/>
      <c r="J11" s="134"/>
      <c r="K11" s="134"/>
      <c r="L11" s="134"/>
    </row>
    <row r="12" spans="1:12" ht="30" customHeight="1">
      <c r="A12" s="234" t="s">
        <v>220</v>
      </c>
      <c r="B12" s="235" t="s">
        <v>221</v>
      </c>
      <c r="C12" s="236"/>
      <c r="D12" s="237"/>
      <c r="E12" s="236"/>
      <c r="F12" s="79">
        <f>F13</f>
        <v>50</v>
      </c>
      <c r="H12" s="134"/>
      <c r="I12" s="134"/>
      <c r="J12" s="134"/>
      <c r="K12" s="134"/>
      <c r="L12" s="134"/>
    </row>
    <row r="13" spans="1:12" ht="25.5">
      <c r="A13" s="238" t="s">
        <v>222</v>
      </c>
      <c r="B13" s="239" t="s">
        <v>223</v>
      </c>
      <c r="C13" s="239"/>
      <c r="D13" s="240"/>
      <c r="E13" s="239"/>
      <c r="F13" s="80">
        <f>F14</f>
        <v>50</v>
      </c>
      <c r="H13" s="134"/>
      <c r="I13" s="134"/>
      <c r="J13" s="134"/>
      <c r="K13" s="134"/>
      <c r="L13" s="134"/>
    </row>
    <row r="14" spans="1:12" ht="25.5">
      <c r="A14" s="238" t="s">
        <v>224</v>
      </c>
      <c r="B14" s="239" t="s">
        <v>225</v>
      </c>
      <c r="C14" s="239"/>
      <c r="D14" s="240"/>
      <c r="E14" s="239"/>
      <c r="F14" s="80">
        <f>F15</f>
        <v>50</v>
      </c>
      <c r="H14" s="134"/>
      <c r="I14" s="134"/>
      <c r="J14" s="134"/>
      <c r="K14" s="134"/>
      <c r="L14" s="134"/>
    </row>
    <row r="15" spans="1:12" ht="51">
      <c r="A15" s="238" t="s">
        <v>226</v>
      </c>
      <c r="B15" s="239" t="s">
        <v>227</v>
      </c>
      <c r="C15" s="239"/>
      <c r="D15" s="240"/>
      <c r="E15" s="239"/>
      <c r="F15" s="80">
        <f>F16+F18</f>
        <v>50</v>
      </c>
      <c r="H15" s="134"/>
      <c r="I15" s="136"/>
      <c r="J15" s="134"/>
      <c r="K15" s="134"/>
      <c r="L15" s="134"/>
    </row>
    <row r="16" spans="1:12" ht="18.75" customHeight="1">
      <c r="A16" s="212" t="s">
        <v>170</v>
      </c>
      <c r="B16" s="239" t="s">
        <v>227</v>
      </c>
      <c r="C16" s="239" t="s">
        <v>218</v>
      </c>
      <c r="D16" s="240"/>
      <c r="E16" s="239"/>
      <c r="F16" s="80">
        <f>F17</f>
        <v>50</v>
      </c>
      <c r="H16" s="134"/>
      <c r="I16" s="134"/>
      <c r="J16" s="134"/>
      <c r="K16" s="134"/>
      <c r="L16" s="134"/>
    </row>
    <row r="17" spans="1:6" ht="15">
      <c r="A17" s="60" t="s">
        <v>114</v>
      </c>
      <c r="B17" s="239" t="s">
        <v>227</v>
      </c>
      <c r="C17" s="239" t="s">
        <v>218</v>
      </c>
      <c r="D17" s="240" t="s">
        <v>161</v>
      </c>
      <c r="E17" s="239" t="s">
        <v>219</v>
      </c>
      <c r="F17" s="389">
        <v>50</v>
      </c>
    </row>
    <row r="18" spans="1:6" ht="15" hidden="1">
      <c r="A18" s="214" t="s">
        <v>228</v>
      </c>
      <c r="B18" s="239" t="s">
        <v>229</v>
      </c>
      <c r="C18" s="239"/>
      <c r="D18" s="240"/>
      <c r="E18" s="239"/>
      <c r="F18" s="80">
        <f>F19</f>
        <v>0</v>
      </c>
    </row>
    <row r="19" spans="1:6" s="84" customFormat="1" ht="18" customHeight="1" hidden="1">
      <c r="A19" s="212" t="s">
        <v>170</v>
      </c>
      <c r="B19" s="239" t="s">
        <v>229</v>
      </c>
      <c r="C19" s="239" t="s">
        <v>218</v>
      </c>
      <c r="D19" s="240"/>
      <c r="E19" s="239"/>
      <c r="F19" s="80">
        <f>F20</f>
        <v>0</v>
      </c>
    </row>
    <row r="20" spans="1:6" s="84" customFormat="1" ht="15" hidden="1">
      <c r="A20" s="60" t="s">
        <v>114</v>
      </c>
      <c r="B20" s="239" t="s">
        <v>229</v>
      </c>
      <c r="C20" s="239" t="s">
        <v>218</v>
      </c>
      <c r="D20" s="240" t="s">
        <v>161</v>
      </c>
      <c r="E20" s="239" t="s">
        <v>219</v>
      </c>
      <c r="F20" s="389"/>
    </row>
    <row r="21" spans="1:6" s="84" customFormat="1" ht="25.5">
      <c r="A21" s="213" t="s">
        <v>210</v>
      </c>
      <c r="B21" s="241" t="s">
        <v>211</v>
      </c>
      <c r="C21" s="241"/>
      <c r="D21" s="242"/>
      <c r="E21" s="241"/>
      <c r="F21" s="81">
        <f>F22</f>
        <v>12</v>
      </c>
    </row>
    <row r="22" spans="1:6" s="84" customFormat="1" ht="25.5" customHeight="1">
      <c r="A22" s="214" t="s">
        <v>212</v>
      </c>
      <c r="B22" s="239" t="s">
        <v>213</v>
      </c>
      <c r="C22" s="239"/>
      <c r="D22" s="240"/>
      <c r="E22" s="239"/>
      <c r="F22" s="80">
        <f>F23</f>
        <v>12</v>
      </c>
    </row>
    <row r="23" spans="1:6" s="84" customFormat="1" ht="38.25">
      <c r="A23" s="214" t="s">
        <v>214</v>
      </c>
      <c r="B23" s="239" t="s">
        <v>215</v>
      </c>
      <c r="C23" s="239"/>
      <c r="D23" s="240"/>
      <c r="E23" s="239"/>
      <c r="F23" s="80">
        <f>F24</f>
        <v>12</v>
      </c>
    </row>
    <row r="24" spans="1:6" s="84" customFormat="1" ht="51.75" customHeight="1">
      <c r="A24" s="214" t="s">
        <v>401</v>
      </c>
      <c r="B24" s="239" t="s">
        <v>217</v>
      </c>
      <c r="C24" s="239"/>
      <c r="D24" s="240"/>
      <c r="E24" s="239"/>
      <c r="F24" s="80">
        <f>F25</f>
        <v>12</v>
      </c>
    </row>
    <row r="25" spans="1:6" s="84" customFormat="1" ht="15" customHeight="1">
      <c r="A25" s="212" t="s">
        <v>170</v>
      </c>
      <c r="B25" s="239" t="s">
        <v>217</v>
      </c>
      <c r="C25" s="239" t="s">
        <v>218</v>
      </c>
      <c r="D25" s="240"/>
      <c r="E25" s="239"/>
      <c r="F25" s="389">
        <f>F26</f>
        <v>12</v>
      </c>
    </row>
    <row r="26" spans="1:6" s="84" customFormat="1" ht="26.25">
      <c r="A26" s="60" t="s">
        <v>112</v>
      </c>
      <c r="B26" s="239" t="s">
        <v>217</v>
      </c>
      <c r="C26" s="239" t="s">
        <v>218</v>
      </c>
      <c r="D26" s="240" t="s">
        <v>161</v>
      </c>
      <c r="E26" s="239" t="s">
        <v>209</v>
      </c>
      <c r="F26" s="389">
        <v>12</v>
      </c>
    </row>
    <row r="27" spans="1:6" s="84" customFormat="1" ht="38.25">
      <c r="A27" s="243" t="s">
        <v>402</v>
      </c>
      <c r="B27" s="241" t="s">
        <v>239</v>
      </c>
      <c r="C27" s="241"/>
      <c r="D27" s="242"/>
      <c r="E27" s="241"/>
      <c r="F27" s="81">
        <f>F28</f>
        <v>60</v>
      </c>
    </row>
    <row r="28" spans="1:6" s="84" customFormat="1" ht="30" customHeight="1">
      <c r="A28" s="215" t="s">
        <v>240</v>
      </c>
      <c r="B28" s="239" t="s">
        <v>241</v>
      </c>
      <c r="C28" s="239"/>
      <c r="D28" s="240"/>
      <c r="E28" s="239"/>
      <c r="F28" s="81">
        <f>F29</f>
        <v>60</v>
      </c>
    </row>
    <row r="29" spans="1:6" s="84" customFormat="1" ht="26.25">
      <c r="A29" s="215" t="s">
        <v>242</v>
      </c>
      <c r="B29" s="239" t="s">
        <v>243</v>
      </c>
      <c r="C29" s="239"/>
      <c r="D29" s="240"/>
      <c r="E29" s="239"/>
      <c r="F29" s="81">
        <f>F30</f>
        <v>60</v>
      </c>
    </row>
    <row r="30" spans="1:6" s="84" customFormat="1" ht="26.25" customHeight="1">
      <c r="A30" s="215" t="s">
        <v>244</v>
      </c>
      <c r="B30" s="239" t="s">
        <v>245</v>
      </c>
      <c r="C30" s="239"/>
      <c r="D30" s="240"/>
      <c r="E30" s="239"/>
      <c r="F30" s="80">
        <f>F31</f>
        <v>60</v>
      </c>
    </row>
    <row r="31" spans="1:6" s="84" customFormat="1" ht="18.75" customHeight="1">
      <c r="A31" s="212" t="s">
        <v>170</v>
      </c>
      <c r="B31" s="239" t="s">
        <v>245</v>
      </c>
      <c r="C31" s="239" t="s">
        <v>218</v>
      </c>
      <c r="D31" s="240"/>
      <c r="E31" s="239"/>
      <c r="F31" s="80">
        <f>F32</f>
        <v>60</v>
      </c>
    </row>
    <row r="32" spans="1:6" s="85" customFormat="1" ht="15">
      <c r="A32" s="244" t="s">
        <v>118</v>
      </c>
      <c r="B32" s="239" t="s">
        <v>245</v>
      </c>
      <c r="C32" s="239" t="s">
        <v>218</v>
      </c>
      <c r="D32" s="240" t="s">
        <v>172</v>
      </c>
      <c r="E32" s="239" t="s">
        <v>209</v>
      </c>
      <c r="F32" s="389">
        <v>60</v>
      </c>
    </row>
    <row r="33" spans="1:6" s="85" customFormat="1" ht="26.25">
      <c r="A33" s="243" t="s">
        <v>230</v>
      </c>
      <c r="B33" s="245" t="s">
        <v>231</v>
      </c>
      <c r="C33" s="241"/>
      <c r="D33" s="242"/>
      <c r="E33" s="241"/>
      <c r="F33" s="81">
        <f>F34</f>
        <v>135</v>
      </c>
    </row>
    <row r="34" spans="1:6" s="85" customFormat="1" ht="26.25" customHeight="1">
      <c r="A34" s="246" t="s">
        <v>232</v>
      </c>
      <c r="B34" s="247" t="s">
        <v>233</v>
      </c>
      <c r="C34" s="239"/>
      <c r="D34" s="240"/>
      <c r="E34" s="239"/>
      <c r="F34" s="80">
        <f>F35+F45</f>
        <v>135</v>
      </c>
    </row>
    <row r="35" spans="1:6" s="85" customFormat="1" ht="42.75" customHeight="1">
      <c r="A35" s="215" t="s">
        <v>403</v>
      </c>
      <c r="B35" s="247" t="s">
        <v>235</v>
      </c>
      <c r="C35" s="239"/>
      <c r="D35" s="240"/>
      <c r="E35" s="239"/>
      <c r="F35" s="80">
        <f>F36+F39+F42</f>
        <v>135</v>
      </c>
    </row>
    <row r="36" spans="1:6" s="85" customFormat="1" ht="41.25" customHeight="1" hidden="1">
      <c r="A36" s="214" t="s">
        <v>404</v>
      </c>
      <c r="B36" s="247" t="s">
        <v>246</v>
      </c>
      <c r="C36" s="239"/>
      <c r="D36" s="240"/>
      <c r="E36" s="239"/>
      <c r="F36" s="80">
        <f>F38</f>
        <v>0</v>
      </c>
    </row>
    <row r="37" spans="1:6" s="85" customFormat="1" ht="17.25" customHeight="1" hidden="1">
      <c r="A37" s="214" t="s">
        <v>247</v>
      </c>
      <c r="B37" s="247" t="s">
        <v>246</v>
      </c>
      <c r="C37" s="239" t="s">
        <v>248</v>
      </c>
      <c r="D37" s="240"/>
      <c r="E37" s="239"/>
      <c r="F37" s="80">
        <f>F38</f>
        <v>0</v>
      </c>
    </row>
    <row r="38" spans="1:6" s="85" customFormat="1" ht="15" hidden="1">
      <c r="A38" s="244" t="s">
        <v>405</v>
      </c>
      <c r="B38" s="247" t="s">
        <v>246</v>
      </c>
      <c r="C38" s="239" t="s">
        <v>248</v>
      </c>
      <c r="D38" s="240" t="s">
        <v>172</v>
      </c>
      <c r="E38" s="239" t="s">
        <v>209</v>
      </c>
      <c r="F38" s="80">
        <v>0</v>
      </c>
    </row>
    <row r="39" spans="1:6" s="84" customFormat="1" ht="42.75" customHeight="1">
      <c r="A39" s="214" t="s">
        <v>236</v>
      </c>
      <c r="B39" s="247" t="s">
        <v>237</v>
      </c>
      <c r="C39" s="239"/>
      <c r="D39" s="240"/>
      <c r="E39" s="239"/>
      <c r="F39" s="80">
        <f>F40</f>
        <v>135</v>
      </c>
    </row>
    <row r="40" spans="1:6" s="84" customFormat="1" ht="18" customHeight="1">
      <c r="A40" s="212" t="s">
        <v>170</v>
      </c>
      <c r="B40" s="247" t="s">
        <v>237</v>
      </c>
      <c r="C40" s="239" t="s">
        <v>218</v>
      </c>
      <c r="D40" s="240"/>
      <c r="E40" s="239"/>
      <c r="F40" s="80">
        <f>F41+F49+F50</f>
        <v>135</v>
      </c>
    </row>
    <row r="41" spans="1:6" s="84" customFormat="1" ht="15">
      <c r="A41" s="244" t="s">
        <v>118</v>
      </c>
      <c r="B41" s="247" t="s">
        <v>237</v>
      </c>
      <c r="C41" s="239" t="s">
        <v>218</v>
      </c>
      <c r="D41" s="240" t="s">
        <v>172</v>
      </c>
      <c r="E41" s="239" t="s">
        <v>209</v>
      </c>
      <c r="F41" s="389">
        <v>135</v>
      </c>
    </row>
    <row r="42" spans="1:6" s="84" customFormat="1" ht="42" customHeight="1" hidden="1">
      <c r="A42" s="214" t="s">
        <v>406</v>
      </c>
      <c r="B42" s="247" t="s">
        <v>249</v>
      </c>
      <c r="C42" s="239"/>
      <c r="D42" s="240"/>
      <c r="E42" s="239"/>
      <c r="F42" s="80">
        <f>F43</f>
        <v>0</v>
      </c>
    </row>
    <row r="43" spans="1:6" s="84" customFormat="1" ht="20.25" customHeight="1" hidden="1">
      <c r="A43" s="212" t="s">
        <v>170</v>
      </c>
      <c r="B43" s="247" t="s">
        <v>249</v>
      </c>
      <c r="C43" s="239" t="s">
        <v>218</v>
      </c>
      <c r="D43" s="240"/>
      <c r="E43" s="239"/>
      <c r="F43" s="80">
        <f>F44</f>
        <v>0</v>
      </c>
    </row>
    <row r="44" spans="1:6" s="84" customFormat="1" ht="15" hidden="1">
      <c r="A44" s="244" t="s">
        <v>405</v>
      </c>
      <c r="B44" s="247" t="s">
        <v>249</v>
      </c>
      <c r="C44" s="239" t="s">
        <v>218</v>
      </c>
      <c r="D44" s="240" t="s">
        <v>172</v>
      </c>
      <c r="E44" s="239" t="s">
        <v>209</v>
      </c>
      <c r="F44" s="80">
        <v>0</v>
      </c>
    </row>
    <row r="45" spans="1:6" s="84" customFormat="1" ht="15" hidden="1">
      <c r="A45" s="215"/>
      <c r="B45" s="247"/>
      <c r="C45" s="248"/>
      <c r="D45" s="82"/>
      <c r="E45" s="249"/>
      <c r="F45" s="80">
        <f>F46</f>
        <v>0</v>
      </c>
    </row>
    <row r="46" spans="1:6" s="84" customFormat="1" ht="15" hidden="1">
      <c r="A46" s="244"/>
      <c r="B46" s="247"/>
      <c r="C46" s="248"/>
      <c r="D46" s="82"/>
      <c r="E46" s="249"/>
      <c r="F46" s="80">
        <f>F47</f>
        <v>0</v>
      </c>
    </row>
    <row r="47" spans="1:6" s="84" customFormat="1" ht="18" customHeight="1" hidden="1">
      <c r="A47" s="212"/>
      <c r="B47" s="247"/>
      <c r="C47" s="248"/>
      <c r="D47" s="82"/>
      <c r="E47" s="249"/>
      <c r="F47" s="80">
        <f>F48</f>
        <v>0</v>
      </c>
    </row>
    <row r="48" spans="1:6" s="84" customFormat="1" ht="15" hidden="1">
      <c r="A48" s="244"/>
      <c r="B48" s="247"/>
      <c r="C48" s="248"/>
      <c r="D48" s="82"/>
      <c r="E48" s="249"/>
      <c r="F48" s="80"/>
    </row>
    <row r="49" spans="1:6" s="84" customFormat="1" ht="15" hidden="1">
      <c r="A49" s="60" t="s">
        <v>114</v>
      </c>
      <c r="B49" s="247" t="s">
        <v>237</v>
      </c>
      <c r="C49" s="239" t="s">
        <v>218</v>
      </c>
      <c r="D49" s="240" t="s">
        <v>161</v>
      </c>
      <c r="E49" s="239" t="s">
        <v>219</v>
      </c>
      <c r="F49" s="389">
        <v>0</v>
      </c>
    </row>
    <row r="50" spans="1:6" s="84" customFormat="1" ht="15" hidden="1">
      <c r="A50" s="244" t="s">
        <v>128</v>
      </c>
      <c r="B50" s="247" t="s">
        <v>237</v>
      </c>
      <c r="C50" s="239" t="s">
        <v>218</v>
      </c>
      <c r="D50" s="240" t="s">
        <v>293</v>
      </c>
      <c r="E50" s="239" t="s">
        <v>161</v>
      </c>
      <c r="F50" s="389">
        <v>0</v>
      </c>
    </row>
    <row r="51" spans="1:6" s="84" customFormat="1" ht="25.5">
      <c r="A51" s="226" t="s">
        <v>250</v>
      </c>
      <c r="B51" s="245" t="s">
        <v>251</v>
      </c>
      <c r="C51" s="241"/>
      <c r="D51" s="242"/>
      <c r="E51" s="241"/>
      <c r="F51" s="81">
        <f>F52</f>
        <v>380</v>
      </c>
    </row>
    <row r="52" spans="1:6" s="84" customFormat="1" ht="26.25">
      <c r="A52" s="215" t="s">
        <v>407</v>
      </c>
      <c r="B52" s="247" t="s">
        <v>253</v>
      </c>
      <c r="C52" s="239"/>
      <c r="D52" s="240"/>
      <c r="E52" s="239"/>
      <c r="F52" s="81">
        <f>F53</f>
        <v>380</v>
      </c>
    </row>
    <row r="53" spans="1:6" s="84" customFormat="1" ht="64.5">
      <c r="A53" s="223" t="s">
        <v>408</v>
      </c>
      <c r="B53" s="247" t="s">
        <v>256</v>
      </c>
      <c r="C53" s="239"/>
      <c r="D53" s="240"/>
      <c r="E53" s="239"/>
      <c r="F53" s="81">
        <f>F54+F57+F60</f>
        <v>380</v>
      </c>
    </row>
    <row r="54" spans="1:6" s="84" customFormat="1" ht="42" customHeight="1">
      <c r="A54" s="83" t="s">
        <v>257</v>
      </c>
      <c r="B54" s="247" t="s">
        <v>258</v>
      </c>
      <c r="C54" s="239"/>
      <c r="D54" s="240"/>
      <c r="E54" s="239"/>
      <c r="F54" s="80">
        <f>F55</f>
        <v>330</v>
      </c>
    </row>
    <row r="55" spans="1:6" s="84" customFormat="1" ht="16.5" customHeight="1">
      <c r="A55" s="212" t="s">
        <v>170</v>
      </c>
      <c r="B55" s="247" t="s">
        <v>258</v>
      </c>
      <c r="C55" s="239" t="s">
        <v>218</v>
      </c>
      <c r="D55" s="240"/>
      <c r="E55" s="239"/>
      <c r="F55" s="80">
        <f>F56</f>
        <v>330</v>
      </c>
    </row>
    <row r="56" spans="1:6" s="84" customFormat="1" ht="15.75" customHeight="1">
      <c r="A56" s="244" t="s">
        <v>118</v>
      </c>
      <c r="B56" s="247" t="s">
        <v>258</v>
      </c>
      <c r="C56" s="239" t="s">
        <v>218</v>
      </c>
      <c r="D56" s="240" t="s">
        <v>172</v>
      </c>
      <c r="E56" s="239" t="s">
        <v>209</v>
      </c>
      <c r="F56" s="390">
        <v>330</v>
      </c>
    </row>
    <row r="57" spans="1:6" s="84" customFormat="1" ht="21.75" customHeight="1">
      <c r="A57" s="250" t="s">
        <v>259</v>
      </c>
      <c r="B57" s="247" t="s">
        <v>260</v>
      </c>
      <c r="C57" s="239"/>
      <c r="D57" s="240"/>
      <c r="E57" s="239"/>
      <c r="F57" s="80">
        <f>F58</f>
        <v>50</v>
      </c>
    </row>
    <row r="58" spans="1:6" s="84" customFormat="1" ht="16.5" customHeight="1">
      <c r="A58" s="212" t="s">
        <v>170</v>
      </c>
      <c r="B58" s="247" t="s">
        <v>260</v>
      </c>
      <c r="C58" s="239" t="s">
        <v>218</v>
      </c>
      <c r="D58" s="240"/>
      <c r="E58" s="239"/>
      <c r="F58" s="80">
        <f>F59</f>
        <v>50</v>
      </c>
    </row>
    <row r="59" spans="1:6" s="84" customFormat="1" ht="15.75" customHeight="1">
      <c r="A59" s="244" t="s">
        <v>118</v>
      </c>
      <c r="B59" s="247" t="s">
        <v>260</v>
      </c>
      <c r="C59" s="239" t="s">
        <v>218</v>
      </c>
      <c r="D59" s="240" t="s">
        <v>172</v>
      </c>
      <c r="E59" s="239" t="s">
        <v>209</v>
      </c>
      <c r="F59" s="389">
        <v>50</v>
      </c>
    </row>
    <row r="60" spans="1:6" s="84" customFormat="1" ht="25.5" hidden="1">
      <c r="A60" s="250" t="s">
        <v>259</v>
      </c>
      <c r="B60" s="239" t="s">
        <v>261</v>
      </c>
      <c r="C60" s="239"/>
      <c r="D60" s="240"/>
      <c r="E60" s="239"/>
      <c r="F60" s="80">
        <f>F61</f>
        <v>0</v>
      </c>
    </row>
    <row r="61" spans="1:6" s="85" customFormat="1" ht="18.75" customHeight="1" hidden="1">
      <c r="A61" s="212" t="s">
        <v>170</v>
      </c>
      <c r="B61" s="239" t="s">
        <v>261</v>
      </c>
      <c r="C61" s="239" t="s">
        <v>218</v>
      </c>
      <c r="D61" s="240"/>
      <c r="E61" s="239"/>
      <c r="F61" s="80">
        <f>F62</f>
        <v>0</v>
      </c>
    </row>
    <row r="62" spans="1:10" s="85" customFormat="1" ht="15" customHeight="1" hidden="1">
      <c r="A62" s="244" t="s">
        <v>405</v>
      </c>
      <c r="B62" s="239" t="s">
        <v>261</v>
      </c>
      <c r="C62" s="239" t="s">
        <v>218</v>
      </c>
      <c r="D62" s="240" t="s">
        <v>172</v>
      </c>
      <c r="E62" s="239" t="s">
        <v>209</v>
      </c>
      <c r="F62" s="80"/>
      <c r="J62" s="86"/>
    </row>
    <row r="63" spans="1:6" s="84" customFormat="1" ht="54.75" customHeight="1">
      <c r="A63" s="224" t="s">
        <v>15</v>
      </c>
      <c r="B63" s="251" t="s">
        <v>263</v>
      </c>
      <c r="C63" s="236"/>
      <c r="D63" s="237"/>
      <c r="E63" s="236"/>
      <c r="F63" s="79">
        <f>F64</f>
        <v>65</v>
      </c>
    </row>
    <row r="64" spans="1:6" s="84" customFormat="1" ht="51" customHeight="1">
      <c r="A64" s="212" t="s">
        <v>16</v>
      </c>
      <c r="B64" s="247" t="s">
        <v>265</v>
      </c>
      <c r="C64" s="239"/>
      <c r="D64" s="240"/>
      <c r="E64" s="239"/>
      <c r="F64" s="81">
        <f>F65</f>
        <v>65</v>
      </c>
    </row>
    <row r="65" spans="1:6" s="84" customFormat="1" ht="90.75" customHeight="1">
      <c r="A65" s="212" t="s">
        <v>17</v>
      </c>
      <c r="B65" s="247" t="s">
        <v>267</v>
      </c>
      <c r="C65" s="239"/>
      <c r="D65" s="240"/>
      <c r="E65" s="239"/>
      <c r="F65" s="81">
        <f>F66+F76+F69+F73</f>
        <v>65</v>
      </c>
    </row>
    <row r="66" spans="1:6" s="84" customFormat="1" ht="55.5" customHeight="1" hidden="1">
      <c r="A66" s="212" t="s">
        <v>270</v>
      </c>
      <c r="B66" s="247" t="s">
        <v>269</v>
      </c>
      <c r="C66" s="239"/>
      <c r="D66" s="240"/>
      <c r="E66" s="239"/>
      <c r="F66" s="80">
        <f>F67</f>
        <v>0</v>
      </c>
    </row>
    <row r="67" spans="1:6" s="84" customFormat="1" ht="21" customHeight="1" hidden="1">
      <c r="A67" s="212" t="s">
        <v>195</v>
      </c>
      <c r="B67" s="247" t="s">
        <v>269</v>
      </c>
      <c r="C67" s="239" t="s">
        <v>331</v>
      </c>
      <c r="D67" s="240"/>
      <c r="E67" s="239"/>
      <c r="F67" s="80">
        <f>F68</f>
        <v>0</v>
      </c>
    </row>
    <row r="68" spans="1:6" s="84" customFormat="1" ht="15.75" customHeight="1" hidden="1">
      <c r="A68" s="244" t="s">
        <v>405</v>
      </c>
      <c r="B68" s="247" t="s">
        <v>269</v>
      </c>
      <c r="C68" s="239" t="s">
        <v>331</v>
      </c>
      <c r="D68" s="240" t="s">
        <v>172</v>
      </c>
      <c r="E68" s="239" t="s">
        <v>209</v>
      </c>
      <c r="F68" s="80">
        <v>0</v>
      </c>
    </row>
    <row r="69" spans="1:6" s="84" customFormat="1" ht="56.25" customHeight="1">
      <c r="A69" s="212" t="s">
        <v>18</v>
      </c>
      <c r="B69" s="247" t="s">
        <v>271</v>
      </c>
      <c r="C69" s="239"/>
      <c r="D69" s="240"/>
      <c r="E69" s="239"/>
      <c r="F69" s="80">
        <f>F70</f>
        <v>65</v>
      </c>
    </row>
    <row r="70" spans="1:6" s="84" customFormat="1" ht="16.5" customHeight="1">
      <c r="A70" s="212" t="s">
        <v>170</v>
      </c>
      <c r="B70" s="247" t="s">
        <v>271</v>
      </c>
      <c r="C70" s="239" t="s">
        <v>218</v>
      </c>
      <c r="D70" s="240"/>
      <c r="E70" s="239"/>
      <c r="F70" s="80">
        <f>F71+F72</f>
        <v>65</v>
      </c>
    </row>
    <row r="71" spans="1:6" s="84" customFormat="1" ht="15.75" customHeight="1">
      <c r="A71" s="244" t="s">
        <v>118</v>
      </c>
      <c r="B71" s="247" t="s">
        <v>271</v>
      </c>
      <c r="C71" s="239" t="s">
        <v>218</v>
      </c>
      <c r="D71" s="240" t="s">
        <v>172</v>
      </c>
      <c r="E71" s="239" t="s">
        <v>209</v>
      </c>
      <c r="F71" s="389">
        <v>59</v>
      </c>
    </row>
    <row r="72" spans="1:6" s="84" customFormat="1" ht="15.75" customHeight="1">
      <c r="A72" s="244" t="s">
        <v>128</v>
      </c>
      <c r="B72" s="247" t="s">
        <v>271</v>
      </c>
      <c r="C72" s="239" t="s">
        <v>218</v>
      </c>
      <c r="D72" s="240" t="s">
        <v>293</v>
      </c>
      <c r="E72" s="239" t="s">
        <v>161</v>
      </c>
      <c r="F72" s="389">
        <v>6</v>
      </c>
    </row>
    <row r="73" spans="1:6" s="84" customFormat="1" ht="51.75" customHeight="1" hidden="1">
      <c r="A73" s="212" t="s">
        <v>270</v>
      </c>
      <c r="B73" s="247" t="s">
        <v>272</v>
      </c>
      <c r="C73" s="239"/>
      <c r="D73" s="240"/>
      <c r="E73" s="239"/>
      <c r="F73" s="80">
        <f>F74</f>
        <v>0</v>
      </c>
    </row>
    <row r="74" spans="1:6" s="84" customFormat="1" ht="21" customHeight="1" hidden="1">
      <c r="A74" s="212" t="s">
        <v>170</v>
      </c>
      <c r="B74" s="247" t="s">
        <v>272</v>
      </c>
      <c r="C74" s="239" t="s">
        <v>218</v>
      </c>
      <c r="D74" s="240"/>
      <c r="E74" s="239"/>
      <c r="F74" s="80">
        <f>F75</f>
        <v>0</v>
      </c>
    </row>
    <row r="75" spans="1:6" s="84" customFormat="1" ht="15.75" customHeight="1" hidden="1">
      <c r="A75" s="244" t="s">
        <v>405</v>
      </c>
      <c r="B75" s="247" t="s">
        <v>272</v>
      </c>
      <c r="C75" s="239" t="s">
        <v>218</v>
      </c>
      <c r="D75" s="240" t="s">
        <v>172</v>
      </c>
      <c r="E75" s="239" t="s">
        <v>209</v>
      </c>
      <c r="F75" s="80"/>
    </row>
    <row r="76" spans="1:6" s="84" customFormat="1" ht="51.75" customHeight="1" hidden="1">
      <c r="A76" s="212" t="s">
        <v>270</v>
      </c>
      <c r="B76" s="247" t="s">
        <v>272</v>
      </c>
      <c r="C76" s="239"/>
      <c r="D76" s="240"/>
      <c r="E76" s="239"/>
      <c r="F76" s="80">
        <f>F77</f>
        <v>0</v>
      </c>
    </row>
    <row r="77" spans="1:6" s="84" customFormat="1" ht="21" customHeight="1" hidden="1">
      <c r="A77" s="212" t="s">
        <v>170</v>
      </c>
      <c r="B77" s="247" t="s">
        <v>272</v>
      </c>
      <c r="C77" s="239" t="s">
        <v>218</v>
      </c>
      <c r="D77" s="240"/>
      <c r="E77" s="239"/>
      <c r="F77" s="80">
        <f>F78</f>
        <v>0</v>
      </c>
    </row>
    <row r="78" spans="1:6" s="84" customFormat="1" ht="15.75" customHeight="1" hidden="1">
      <c r="A78" s="244" t="s">
        <v>128</v>
      </c>
      <c r="B78" s="247" t="s">
        <v>272</v>
      </c>
      <c r="C78" s="239" t="s">
        <v>218</v>
      </c>
      <c r="D78" s="240" t="s">
        <v>293</v>
      </c>
      <c r="E78" s="239" t="s">
        <v>161</v>
      </c>
      <c r="F78" s="80"/>
    </row>
    <row r="79" spans="1:6" s="85" customFormat="1" ht="26.25" hidden="1">
      <c r="A79" s="87" t="s">
        <v>409</v>
      </c>
      <c r="B79" s="88" t="s">
        <v>277</v>
      </c>
      <c r="C79" s="236"/>
      <c r="D79" s="237"/>
      <c r="E79" s="236"/>
      <c r="F79" s="79">
        <f>F80</f>
        <v>0</v>
      </c>
    </row>
    <row r="80" spans="1:6" s="85" customFormat="1" ht="26.25" hidden="1">
      <c r="A80" s="60" t="s">
        <v>278</v>
      </c>
      <c r="B80" s="89" t="s">
        <v>279</v>
      </c>
      <c r="C80" s="252"/>
      <c r="D80" s="253"/>
      <c r="E80" s="252"/>
      <c r="F80" s="90">
        <f>F81</f>
        <v>0</v>
      </c>
    </row>
    <row r="81" spans="1:6" s="85" customFormat="1" ht="26.25" hidden="1">
      <c r="A81" s="60" t="s">
        <v>280</v>
      </c>
      <c r="B81" s="89" t="s">
        <v>281</v>
      </c>
      <c r="C81" s="252"/>
      <c r="D81" s="253"/>
      <c r="E81" s="252"/>
      <c r="F81" s="90">
        <f>F82</f>
        <v>0</v>
      </c>
    </row>
    <row r="82" spans="1:6" s="85" customFormat="1" ht="15" hidden="1">
      <c r="A82" s="60" t="s">
        <v>282</v>
      </c>
      <c r="B82" s="89" t="s">
        <v>283</v>
      </c>
      <c r="C82" s="252"/>
      <c r="D82" s="253"/>
      <c r="E82" s="252"/>
      <c r="F82" s="90">
        <f>F83</f>
        <v>0</v>
      </c>
    </row>
    <row r="83" spans="1:6" s="85" customFormat="1" ht="15" hidden="1">
      <c r="A83" s="212" t="s">
        <v>170</v>
      </c>
      <c r="B83" s="89" t="s">
        <v>283</v>
      </c>
      <c r="C83" s="239" t="s">
        <v>218</v>
      </c>
      <c r="D83" s="253"/>
      <c r="E83" s="252"/>
      <c r="F83" s="90">
        <f>F84</f>
        <v>0</v>
      </c>
    </row>
    <row r="84" spans="1:6" s="85" customFormat="1" ht="15" hidden="1">
      <c r="A84" s="244" t="s">
        <v>120</v>
      </c>
      <c r="B84" s="89" t="s">
        <v>283</v>
      </c>
      <c r="C84" s="239" t="s">
        <v>218</v>
      </c>
      <c r="D84" s="253" t="s">
        <v>172</v>
      </c>
      <c r="E84" s="252" t="s">
        <v>275</v>
      </c>
      <c r="F84" s="391">
        <v>0</v>
      </c>
    </row>
    <row r="85" spans="1:6" s="84" customFormat="1" ht="39">
      <c r="A85" s="243" t="s">
        <v>284</v>
      </c>
      <c r="B85" s="91" t="s">
        <v>285</v>
      </c>
      <c r="C85" s="239"/>
      <c r="D85" s="240"/>
      <c r="E85" s="239"/>
      <c r="F85" s="81">
        <f>F86</f>
        <v>4</v>
      </c>
    </row>
    <row r="86" spans="1:6" s="85" customFormat="1" ht="41.25" customHeight="1">
      <c r="A86" s="215" t="s">
        <v>410</v>
      </c>
      <c r="B86" s="92" t="s">
        <v>287</v>
      </c>
      <c r="C86" s="239"/>
      <c r="D86" s="240"/>
      <c r="E86" s="239"/>
      <c r="F86" s="80">
        <f>F87</f>
        <v>4</v>
      </c>
    </row>
    <row r="87" spans="1:6" s="85" customFormat="1" ht="68.25" customHeight="1">
      <c r="A87" s="223" t="s">
        <v>411</v>
      </c>
      <c r="B87" s="92" t="s">
        <v>289</v>
      </c>
      <c r="C87" s="239"/>
      <c r="D87" s="240"/>
      <c r="E87" s="239"/>
      <c r="F87" s="81">
        <f>F88</f>
        <v>4</v>
      </c>
    </row>
    <row r="88" spans="1:6" s="85" customFormat="1" ht="26.25">
      <c r="A88" s="246" t="s">
        <v>290</v>
      </c>
      <c r="B88" s="92" t="s">
        <v>291</v>
      </c>
      <c r="C88" s="239"/>
      <c r="D88" s="240"/>
      <c r="E88" s="239"/>
      <c r="F88" s="80">
        <f>F89</f>
        <v>4</v>
      </c>
    </row>
    <row r="89" spans="1:6" s="85" customFormat="1" ht="16.5" customHeight="1">
      <c r="A89" s="212" t="s">
        <v>170</v>
      </c>
      <c r="B89" s="92" t="s">
        <v>291</v>
      </c>
      <c r="C89" s="239" t="s">
        <v>218</v>
      </c>
      <c r="D89" s="240"/>
      <c r="E89" s="239"/>
      <c r="F89" s="80">
        <f>F90</f>
        <v>4</v>
      </c>
    </row>
    <row r="90" spans="1:6" s="85" customFormat="1" ht="13.5" customHeight="1">
      <c r="A90" s="244" t="s">
        <v>120</v>
      </c>
      <c r="B90" s="92" t="s">
        <v>291</v>
      </c>
      <c r="C90" s="239" t="s">
        <v>218</v>
      </c>
      <c r="D90" s="240" t="s">
        <v>172</v>
      </c>
      <c r="E90" s="239" t="s">
        <v>275</v>
      </c>
      <c r="F90" s="389">
        <v>4</v>
      </c>
    </row>
    <row r="91" spans="1:6" s="85" customFormat="1" ht="25.5" customHeight="1">
      <c r="A91" s="181" t="s">
        <v>311</v>
      </c>
      <c r="B91" s="91" t="s">
        <v>312</v>
      </c>
      <c r="C91" s="239"/>
      <c r="D91" s="240"/>
      <c r="E91" s="239"/>
      <c r="F91" s="81">
        <f>F92</f>
        <v>60</v>
      </c>
    </row>
    <row r="92" spans="1:6" s="85" customFormat="1" ht="21.75" customHeight="1">
      <c r="A92" s="215" t="s">
        <v>19</v>
      </c>
      <c r="B92" s="92" t="s">
        <v>314</v>
      </c>
      <c r="C92" s="239"/>
      <c r="D92" s="240"/>
      <c r="E92" s="239"/>
      <c r="F92" s="81">
        <f>F93</f>
        <v>60</v>
      </c>
    </row>
    <row r="93" spans="1:6" s="85" customFormat="1" ht="39.75" customHeight="1">
      <c r="A93" s="223" t="s">
        <v>315</v>
      </c>
      <c r="B93" s="92" t="s">
        <v>316</v>
      </c>
      <c r="C93" s="239"/>
      <c r="D93" s="240"/>
      <c r="E93" s="239"/>
      <c r="F93" s="81">
        <f>F94</f>
        <v>60</v>
      </c>
    </row>
    <row r="94" spans="1:6" s="85" customFormat="1" ht="19.5" customHeight="1">
      <c r="A94" s="246" t="s">
        <v>317</v>
      </c>
      <c r="B94" s="92" t="s">
        <v>318</v>
      </c>
      <c r="C94" s="239"/>
      <c r="D94" s="240"/>
      <c r="E94" s="239"/>
      <c r="F94" s="80">
        <f>F95</f>
        <v>60</v>
      </c>
    </row>
    <row r="95" spans="1:6" s="85" customFormat="1" ht="18" customHeight="1">
      <c r="A95" s="212" t="s">
        <v>170</v>
      </c>
      <c r="B95" s="92" t="s">
        <v>318</v>
      </c>
      <c r="C95" s="239" t="s">
        <v>218</v>
      </c>
      <c r="D95" s="240"/>
      <c r="E95" s="239"/>
      <c r="F95" s="80">
        <f>F96</f>
        <v>60</v>
      </c>
    </row>
    <row r="96" spans="1:6" s="85" customFormat="1" ht="18" customHeight="1">
      <c r="A96" s="244" t="s">
        <v>126</v>
      </c>
      <c r="B96" s="92" t="s">
        <v>318</v>
      </c>
      <c r="C96" s="239" t="s">
        <v>218</v>
      </c>
      <c r="D96" s="240" t="s">
        <v>293</v>
      </c>
      <c r="E96" s="239" t="s">
        <v>206</v>
      </c>
      <c r="F96" s="389">
        <v>60</v>
      </c>
    </row>
    <row r="97" spans="1:6" s="85" customFormat="1" ht="27.75" customHeight="1">
      <c r="A97" s="243" t="s">
        <v>12</v>
      </c>
      <c r="B97" s="91" t="s">
        <v>320</v>
      </c>
      <c r="C97" s="239"/>
      <c r="D97" s="240"/>
      <c r="E97" s="239"/>
      <c r="F97" s="81">
        <f>F98</f>
        <v>10</v>
      </c>
    </row>
    <row r="98" spans="1:6" s="85" customFormat="1" ht="26.25">
      <c r="A98" s="215" t="s">
        <v>13</v>
      </c>
      <c r="B98" s="92" t="s">
        <v>322</v>
      </c>
      <c r="C98" s="239"/>
      <c r="D98" s="240"/>
      <c r="E98" s="239"/>
      <c r="F98" s="80">
        <f>F99</f>
        <v>10</v>
      </c>
    </row>
    <row r="99" spans="1:6" s="85" customFormat="1" ht="26.25">
      <c r="A99" s="215" t="s">
        <v>323</v>
      </c>
      <c r="B99" s="92" t="s">
        <v>324</v>
      </c>
      <c r="C99" s="239"/>
      <c r="D99" s="240"/>
      <c r="E99" s="239"/>
      <c r="F99" s="80">
        <f>F100+F103+F106</f>
        <v>10</v>
      </c>
    </row>
    <row r="100" spans="1:6" s="85" customFormat="1" ht="26.25">
      <c r="A100" s="225" t="s">
        <v>325</v>
      </c>
      <c r="B100" s="92" t="s">
        <v>326</v>
      </c>
      <c r="C100" s="239"/>
      <c r="D100" s="240"/>
      <c r="E100" s="239"/>
      <c r="F100" s="80">
        <f>F101</f>
        <v>10</v>
      </c>
    </row>
    <row r="101" spans="1:6" s="85" customFormat="1" ht="17.25" customHeight="1">
      <c r="A101" s="212" t="s">
        <v>170</v>
      </c>
      <c r="B101" s="92" t="s">
        <v>326</v>
      </c>
      <c r="C101" s="239" t="s">
        <v>218</v>
      </c>
      <c r="D101" s="240"/>
      <c r="E101" s="239"/>
      <c r="F101" s="80">
        <f>F102</f>
        <v>10</v>
      </c>
    </row>
    <row r="102" spans="1:7" s="85" customFormat="1" ht="15">
      <c r="A102" s="244" t="s">
        <v>126</v>
      </c>
      <c r="B102" s="92" t="s">
        <v>326</v>
      </c>
      <c r="C102" s="239" t="s">
        <v>218</v>
      </c>
      <c r="D102" s="240" t="s">
        <v>293</v>
      </c>
      <c r="E102" s="239" t="s">
        <v>206</v>
      </c>
      <c r="F102" s="389">
        <v>10</v>
      </c>
      <c r="G102" s="137"/>
    </row>
    <row r="103" spans="1:7" s="85" customFormat="1" ht="26.25" hidden="1">
      <c r="A103" s="225" t="s">
        <v>325</v>
      </c>
      <c r="B103" s="92" t="s">
        <v>328</v>
      </c>
      <c r="C103" s="239"/>
      <c r="D103" s="240"/>
      <c r="E103" s="239"/>
      <c r="F103" s="80">
        <f>F104</f>
        <v>0</v>
      </c>
      <c r="G103" s="137"/>
    </row>
    <row r="104" spans="1:7" s="85" customFormat="1" ht="19.5" customHeight="1" hidden="1">
      <c r="A104" s="212" t="s">
        <v>170</v>
      </c>
      <c r="B104" s="92" t="s">
        <v>328</v>
      </c>
      <c r="C104" s="239" t="s">
        <v>218</v>
      </c>
      <c r="D104" s="240"/>
      <c r="E104" s="239"/>
      <c r="F104" s="80">
        <f>F105</f>
        <v>0</v>
      </c>
      <c r="G104" s="137"/>
    </row>
    <row r="105" spans="1:7" s="85" customFormat="1" ht="15" hidden="1">
      <c r="A105" s="244" t="s">
        <v>126</v>
      </c>
      <c r="B105" s="92" t="s">
        <v>328</v>
      </c>
      <c r="C105" s="239" t="s">
        <v>218</v>
      </c>
      <c r="D105" s="240" t="s">
        <v>293</v>
      </c>
      <c r="E105" s="239" t="s">
        <v>206</v>
      </c>
      <c r="F105" s="389"/>
      <c r="G105" s="137"/>
    </row>
    <row r="106" spans="1:7" s="85" customFormat="1" ht="26.25" customHeight="1" hidden="1">
      <c r="A106" s="244" t="s">
        <v>327</v>
      </c>
      <c r="B106" s="92" t="s">
        <v>332</v>
      </c>
      <c r="C106" s="239"/>
      <c r="D106" s="240"/>
      <c r="E106" s="239"/>
      <c r="F106" s="80">
        <f>F107</f>
        <v>0</v>
      </c>
      <c r="G106" s="137"/>
    </row>
    <row r="107" spans="1:7" s="85" customFormat="1" ht="15" customHeight="1" hidden="1">
      <c r="A107" s="212" t="s">
        <v>170</v>
      </c>
      <c r="B107" s="92" t="s">
        <v>332</v>
      </c>
      <c r="C107" s="239" t="s">
        <v>218</v>
      </c>
      <c r="D107" s="240"/>
      <c r="E107" s="239"/>
      <c r="F107" s="80">
        <f>F108</f>
        <v>0</v>
      </c>
      <c r="G107" s="137"/>
    </row>
    <row r="108" spans="1:7" s="85" customFormat="1" ht="15" hidden="1">
      <c r="A108" s="244" t="s">
        <v>126</v>
      </c>
      <c r="B108" s="92" t="s">
        <v>332</v>
      </c>
      <c r="C108" s="239" t="s">
        <v>218</v>
      </c>
      <c r="D108" s="240" t="s">
        <v>293</v>
      </c>
      <c r="E108" s="239" t="s">
        <v>206</v>
      </c>
      <c r="F108" s="80"/>
      <c r="G108" s="137"/>
    </row>
    <row r="109" spans="1:6" s="85" customFormat="1" ht="38.25" customHeight="1">
      <c r="A109" s="243" t="s">
        <v>412</v>
      </c>
      <c r="B109" s="245" t="s">
        <v>334</v>
      </c>
      <c r="C109" s="239"/>
      <c r="D109" s="240"/>
      <c r="E109" s="239"/>
      <c r="F109" s="81">
        <f>F110</f>
        <v>1096.7</v>
      </c>
    </row>
    <row r="110" spans="1:6" s="85" customFormat="1" ht="29.25" customHeight="1">
      <c r="A110" s="215" t="s">
        <v>413</v>
      </c>
      <c r="B110" s="247" t="s">
        <v>336</v>
      </c>
      <c r="C110" s="239"/>
      <c r="D110" s="240"/>
      <c r="E110" s="239"/>
      <c r="F110" s="81">
        <f>F111</f>
        <v>1096.7</v>
      </c>
    </row>
    <row r="111" spans="1:6" s="85" customFormat="1" ht="66.75" customHeight="1">
      <c r="A111" s="215" t="s">
        <v>414</v>
      </c>
      <c r="B111" s="247" t="s">
        <v>338</v>
      </c>
      <c r="C111" s="239"/>
      <c r="D111" s="240"/>
      <c r="E111" s="239"/>
      <c r="F111" s="81">
        <f>F112</f>
        <v>1096.7</v>
      </c>
    </row>
    <row r="112" spans="1:6" s="85" customFormat="1" ht="39">
      <c r="A112" s="244" t="s">
        <v>339</v>
      </c>
      <c r="B112" s="247" t="s">
        <v>340</v>
      </c>
      <c r="C112" s="239"/>
      <c r="D112" s="240"/>
      <c r="E112" s="239"/>
      <c r="F112" s="80">
        <f>F113</f>
        <v>1096.7</v>
      </c>
    </row>
    <row r="113" spans="1:6" s="85" customFormat="1" ht="20.25" customHeight="1">
      <c r="A113" s="212" t="s">
        <v>170</v>
      </c>
      <c r="B113" s="247" t="s">
        <v>340</v>
      </c>
      <c r="C113" s="239" t="s">
        <v>218</v>
      </c>
      <c r="D113" s="240"/>
      <c r="E113" s="239"/>
      <c r="F113" s="93">
        <f>F114</f>
        <v>1096.7</v>
      </c>
    </row>
    <row r="114" spans="1:6" s="85" customFormat="1" ht="15.75" customHeight="1">
      <c r="A114" s="244" t="s">
        <v>128</v>
      </c>
      <c r="B114" s="247" t="s">
        <v>340</v>
      </c>
      <c r="C114" s="239" t="s">
        <v>218</v>
      </c>
      <c r="D114" s="240" t="s">
        <v>293</v>
      </c>
      <c r="E114" s="239" t="s">
        <v>161</v>
      </c>
      <c r="F114" s="389">
        <v>1096.7</v>
      </c>
    </row>
    <row r="115" spans="1:6" s="85" customFormat="1" ht="31.5" customHeight="1">
      <c r="A115" s="243" t="s">
        <v>341</v>
      </c>
      <c r="B115" s="245" t="s">
        <v>342</v>
      </c>
      <c r="C115" s="239"/>
      <c r="D115" s="240"/>
      <c r="E115" s="239"/>
      <c r="F115" s="81">
        <f>F116</f>
        <v>60</v>
      </c>
    </row>
    <row r="116" spans="1:6" s="85" customFormat="1" ht="27.75" customHeight="1">
      <c r="A116" s="215" t="s">
        <v>343</v>
      </c>
      <c r="B116" s="247" t="s">
        <v>344</v>
      </c>
      <c r="C116" s="239"/>
      <c r="D116" s="240"/>
      <c r="E116" s="239"/>
      <c r="F116" s="81">
        <f>F117</f>
        <v>60</v>
      </c>
    </row>
    <row r="117" spans="1:6" s="85" customFormat="1" ht="63.75" customHeight="1">
      <c r="A117" s="215" t="s">
        <v>345</v>
      </c>
      <c r="B117" s="247" t="s">
        <v>346</v>
      </c>
      <c r="C117" s="239"/>
      <c r="D117" s="240"/>
      <c r="E117" s="239"/>
      <c r="F117" s="81">
        <f>F118</f>
        <v>60</v>
      </c>
    </row>
    <row r="118" spans="1:6" s="85" customFormat="1" ht="27.75" customHeight="1">
      <c r="A118" s="244" t="s">
        <v>347</v>
      </c>
      <c r="B118" s="247" t="s">
        <v>348</v>
      </c>
      <c r="C118" s="239"/>
      <c r="D118" s="240"/>
      <c r="E118" s="239"/>
      <c r="F118" s="80">
        <f>F119</f>
        <v>60</v>
      </c>
    </row>
    <row r="119" spans="1:6" s="85" customFormat="1" ht="15">
      <c r="A119" s="212" t="s">
        <v>170</v>
      </c>
      <c r="B119" s="247" t="s">
        <v>348</v>
      </c>
      <c r="C119" s="239" t="s">
        <v>218</v>
      </c>
      <c r="D119" s="240"/>
      <c r="E119" s="239"/>
      <c r="F119" s="93">
        <f>F120</f>
        <v>60</v>
      </c>
    </row>
    <row r="120" spans="1:6" s="85" customFormat="1" ht="15.75" customHeight="1">
      <c r="A120" s="244" t="s">
        <v>128</v>
      </c>
      <c r="B120" s="247" t="s">
        <v>348</v>
      </c>
      <c r="C120" s="239" t="s">
        <v>218</v>
      </c>
      <c r="D120" s="240" t="s">
        <v>293</v>
      </c>
      <c r="E120" s="239" t="s">
        <v>161</v>
      </c>
      <c r="F120" s="389">
        <v>60</v>
      </c>
    </row>
    <row r="121" spans="1:6" s="85" customFormat="1" ht="26.25" customHeight="1">
      <c r="A121" s="243" t="s">
        <v>352</v>
      </c>
      <c r="B121" s="91" t="s">
        <v>353</v>
      </c>
      <c r="C121" s="239"/>
      <c r="D121" s="240"/>
      <c r="E121" s="239"/>
      <c r="F121" s="81">
        <f>F122</f>
        <v>2847.8</v>
      </c>
    </row>
    <row r="122" spans="1:6" s="85" customFormat="1" ht="26.25" customHeight="1">
      <c r="A122" s="215" t="s">
        <v>415</v>
      </c>
      <c r="B122" s="92" t="s">
        <v>355</v>
      </c>
      <c r="C122" s="239"/>
      <c r="D122" s="240"/>
      <c r="E122" s="239"/>
      <c r="F122" s="81">
        <f>F123</f>
        <v>2847.8</v>
      </c>
    </row>
    <row r="123" spans="1:6" s="85" customFormat="1" ht="37.5" customHeight="1">
      <c r="A123" s="215" t="s">
        <v>416</v>
      </c>
      <c r="B123" s="92" t="s">
        <v>357</v>
      </c>
      <c r="C123" s="239"/>
      <c r="D123" s="240"/>
      <c r="E123" s="239"/>
      <c r="F123" s="81">
        <f>F124</f>
        <v>2847.8</v>
      </c>
    </row>
    <row r="124" spans="1:6" s="85" customFormat="1" ht="15">
      <c r="A124" s="246" t="s">
        <v>358</v>
      </c>
      <c r="B124" s="92" t="s">
        <v>417</v>
      </c>
      <c r="C124" s="239"/>
      <c r="D124" s="240"/>
      <c r="E124" s="239"/>
      <c r="F124" s="80">
        <f>F125</f>
        <v>2847.8</v>
      </c>
    </row>
    <row r="125" spans="1:6" s="85" customFormat="1" ht="24" customHeight="1">
      <c r="A125" s="222" t="s">
        <v>360</v>
      </c>
      <c r="B125" s="92" t="s">
        <v>417</v>
      </c>
      <c r="C125" s="248" t="s">
        <v>361</v>
      </c>
      <c r="D125" s="240"/>
      <c r="E125" s="239"/>
      <c r="F125" s="93">
        <f>F126</f>
        <v>2847.8</v>
      </c>
    </row>
    <row r="126" spans="1:6" s="85" customFormat="1" ht="15">
      <c r="A126" s="244" t="s">
        <v>132</v>
      </c>
      <c r="B126" s="92" t="s">
        <v>417</v>
      </c>
      <c r="C126" s="239" t="s">
        <v>361</v>
      </c>
      <c r="D126" s="240" t="s">
        <v>351</v>
      </c>
      <c r="E126" s="239" t="s">
        <v>159</v>
      </c>
      <c r="F126" s="389">
        <v>2847.8</v>
      </c>
    </row>
    <row r="127" spans="1:6" s="85" customFormat="1" ht="28.5">
      <c r="A127" s="243" t="s">
        <v>387</v>
      </c>
      <c r="B127" s="91" t="s">
        <v>388</v>
      </c>
      <c r="C127" s="239"/>
      <c r="D127" s="240"/>
      <c r="E127" s="239"/>
      <c r="F127" s="81">
        <f>F128</f>
        <v>10</v>
      </c>
    </row>
    <row r="128" spans="1:6" s="85" customFormat="1" ht="26.25">
      <c r="A128" s="215" t="s">
        <v>389</v>
      </c>
      <c r="B128" s="92" t="s">
        <v>390</v>
      </c>
      <c r="C128" s="248"/>
      <c r="D128" s="254"/>
      <c r="E128" s="239"/>
      <c r="F128" s="81">
        <f>F129</f>
        <v>10</v>
      </c>
    </row>
    <row r="129" spans="1:6" s="85" customFormat="1" ht="39">
      <c r="A129" s="215" t="s">
        <v>391</v>
      </c>
      <c r="B129" s="92" t="s">
        <v>392</v>
      </c>
      <c r="C129" s="248"/>
      <c r="D129" s="254"/>
      <c r="E129" s="239"/>
      <c r="F129" s="81">
        <f>F130</f>
        <v>10</v>
      </c>
    </row>
    <row r="130" spans="1:6" s="85" customFormat="1" ht="15" customHeight="1">
      <c r="A130" s="246" t="s">
        <v>393</v>
      </c>
      <c r="B130" s="92" t="s">
        <v>418</v>
      </c>
      <c r="C130" s="248"/>
      <c r="D130" s="82"/>
      <c r="E130" s="249"/>
      <c r="F130" s="80">
        <f>F131</f>
        <v>10</v>
      </c>
    </row>
    <row r="131" spans="1:6" s="85" customFormat="1" ht="24.75" customHeight="1">
      <c r="A131" s="222" t="s">
        <v>360</v>
      </c>
      <c r="B131" s="92" t="s">
        <v>418</v>
      </c>
      <c r="C131" s="248" t="s">
        <v>361</v>
      </c>
      <c r="D131" s="82"/>
      <c r="E131" s="249"/>
      <c r="F131" s="93">
        <f>F132</f>
        <v>10</v>
      </c>
    </row>
    <row r="132" spans="1:6" s="84" customFormat="1" ht="13.5" customHeight="1">
      <c r="A132" s="244" t="s">
        <v>143</v>
      </c>
      <c r="B132" s="92" t="s">
        <v>418</v>
      </c>
      <c r="C132" s="239" t="s">
        <v>361</v>
      </c>
      <c r="D132" s="240" t="s">
        <v>386</v>
      </c>
      <c r="E132" s="239" t="s">
        <v>159</v>
      </c>
      <c r="F132" s="389">
        <v>10</v>
      </c>
    </row>
    <row r="133" spans="1:6" s="85" customFormat="1" ht="39">
      <c r="A133" s="243" t="s">
        <v>372</v>
      </c>
      <c r="B133" s="91" t="s">
        <v>373</v>
      </c>
      <c r="C133" s="239"/>
      <c r="D133" s="240"/>
      <c r="E133" s="239"/>
      <c r="F133" s="81">
        <f>F134</f>
        <v>60</v>
      </c>
    </row>
    <row r="134" spans="1:6" s="85" customFormat="1" ht="39">
      <c r="A134" s="215" t="s">
        <v>374</v>
      </c>
      <c r="B134" s="92" t="s">
        <v>375</v>
      </c>
      <c r="C134" s="239"/>
      <c r="D134" s="240"/>
      <c r="E134" s="239"/>
      <c r="F134" s="81">
        <f>F135</f>
        <v>60</v>
      </c>
    </row>
    <row r="135" spans="1:6" s="85" customFormat="1" ht="51.75">
      <c r="A135" s="215" t="s">
        <v>376</v>
      </c>
      <c r="B135" s="92" t="s">
        <v>377</v>
      </c>
      <c r="C135" s="239"/>
      <c r="D135" s="240"/>
      <c r="E135" s="239"/>
      <c r="F135" s="81">
        <f>F136+F139+F142</f>
        <v>60</v>
      </c>
    </row>
    <row r="136" spans="1:6" s="85" customFormat="1" ht="19.5" customHeight="1" hidden="1">
      <c r="A136" s="246" t="s">
        <v>378</v>
      </c>
      <c r="B136" s="92" t="s">
        <v>379</v>
      </c>
      <c r="C136" s="239"/>
      <c r="D136" s="240"/>
      <c r="E136" s="239"/>
      <c r="F136" s="80">
        <f>F137</f>
        <v>0</v>
      </c>
    </row>
    <row r="137" spans="1:6" s="85" customFormat="1" ht="15" hidden="1">
      <c r="A137" s="214" t="s">
        <v>383</v>
      </c>
      <c r="B137" s="94" t="s">
        <v>379</v>
      </c>
      <c r="C137" s="239" t="s">
        <v>384</v>
      </c>
      <c r="D137" s="240"/>
      <c r="E137" s="239"/>
      <c r="F137" s="93">
        <f>F138</f>
        <v>0</v>
      </c>
    </row>
    <row r="138" spans="1:6" s="85" customFormat="1" ht="15" hidden="1">
      <c r="A138" s="60" t="s">
        <v>139</v>
      </c>
      <c r="B138" s="94" t="s">
        <v>379</v>
      </c>
      <c r="C138" s="239" t="s">
        <v>384</v>
      </c>
      <c r="D138" s="240" t="s">
        <v>219</v>
      </c>
      <c r="E138" s="239" t="s">
        <v>161</v>
      </c>
      <c r="F138" s="80">
        <v>0</v>
      </c>
    </row>
    <row r="139" spans="1:6" s="85" customFormat="1" ht="31.5" customHeight="1">
      <c r="A139" s="246" t="s">
        <v>381</v>
      </c>
      <c r="B139" s="95" t="s">
        <v>379</v>
      </c>
      <c r="C139" s="239"/>
      <c r="D139" s="240"/>
      <c r="E139" s="239"/>
      <c r="F139" s="80">
        <f>F140</f>
        <v>60</v>
      </c>
    </row>
    <row r="140" spans="1:6" s="85" customFormat="1" ht="15">
      <c r="A140" s="227" t="s">
        <v>371</v>
      </c>
      <c r="B140" s="95" t="s">
        <v>379</v>
      </c>
      <c r="C140" s="239" t="s">
        <v>380</v>
      </c>
      <c r="D140" s="240"/>
      <c r="E140" s="239"/>
      <c r="F140" s="93">
        <f>F141</f>
        <v>60</v>
      </c>
    </row>
    <row r="141" spans="1:6" s="85" customFormat="1" ht="15.75" thickBot="1">
      <c r="A141" s="60" t="s">
        <v>139</v>
      </c>
      <c r="B141" s="95" t="s">
        <v>379</v>
      </c>
      <c r="C141" s="239" t="s">
        <v>380</v>
      </c>
      <c r="D141" s="240" t="s">
        <v>219</v>
      </c>
      <c r="E141" s="239" t="s">
        <v>161</v>
      </c>
      <c r="F141" s="389">
        <v>60</v>
      </c>
    </row>
    <row r="142" spans="1:6" s="85" customFormat="1" ht="15.75" hidden="1" thickBot="1">
      <c r="A142" s="255" t="s">
        <v>419</v>
      </c>
      <c r="B142" s="96" t="s">
        <v>385</v>
      </c>
      <c r="C142" s="252"/>
      <c r="D142" s="253"/>
      <c r="E142" s="252"/>
      <c r="F142" s="90">
        <f>F143</f>
        <v>0</v>
      </c>
    </row>
    <row r="143" spans="1:6" s="85" customFormat="1" ht="15.75" hidden="1" thickBot="1">
      <c r="A143" s="255" t="s">
        <v>383</v>
      </c>
      <c r="B143" s="97" t="s">
        <v>385</v>
      </c>
      <c r="C143" s="239" t="s">
        <v>384</v>
      </c>
      <c r="D143" s="240"/>
      <c r="E143" s="239"/>
      <c r="F143" s="90">
        <f>F144</f>
        <v>0</v>
      </c>
    </row>
    <row r="144" spans="1:6" s="85" customFormat="1" ht="15.75" hidden="1" thickBot="1">
      <c r="A144" s="98" t="s">
        <v>139</v>
      </c>
      <c r="B144" s="97" t="s">
        <v>385</v>
      </c>
      <c r="C144" s="239" t="s">
        <v>384</v>
      </c>
      <c r="D144" s="240" t="s">
        <v>219</v>
      </c>
      <c r="E144" s="239" t="s">
        <v>161</v>
      </c>
      <c r="F144" s="90"/>
    </row>
    <row r="145" spans="1:8" s="85" customFormat="1" ht="26.25" thickBot="1">
      <c r="A145" s="256" t="s">
        <v>162</v>
      </c>
      <c r="B145" s="257" t="s">
        <v>163</v>
      </c>
      <c r="C145" s="258"/>
      <c r="D145" s="259"/>
      <c r="E145" s="260"/>
      <c r="F145" s="99">
        <f>F146+F154</f>
        <v>6283.8</v>
      </c>
      <c r="H145" s="86"/>
    </row>
    <row r="146" spans="1:6" s="85" customFormat="1" ht="30.75" customHeight="1">
      <c r="A146" s="261" t="s">
        <v>173</v>
      </c>
      <c r="B146" s="100" t="s">
        <v>174</v>
      </c>
      <c r="C146" s="262"/>
      <c r="D146" s="101"/>
      <c r="E146" s="236"/>
      <c r="F146" s="102">
        <f>F147</f>
        <v>1136.8</v>
      </c>
    </row>
    <row r="147" spans="1:6" s="85" customFormat="1" ht="15" customHeight="1">
      <c r="A147" s="263" t="s">
        <v>166</v>
      </c>
      <c r="B147" s="103" t="s">
        <v>175</v>
      </c>
      <c r="C147" s="248"/>
      <c r="D147" s="104"/>
      <c r="E147" s="239"/>
      <c r="F147" s="105">
        <f>F148+F151</f>
        <v>1136.8</v>
      </c>
    </row>
    <row r="148" spans="1:6" s="85" customFormat="1" ht="15.75" customHeight="1">
      <c r="A148" s="215" t="s">
        <v>168</v>
      </c>
      <c r="B148" s="103" t="s">
        <v>176</v>
      </c>
      <c r="C148" s="248"/>
      <c r="D148" s="104"/>
      <c r="E148" s="239"/>
      <c r="F148" s="105">
        <f>F149</f>
        <v>1136.8</v>
      </c>
    </row>
    <row r="149" spans="1:6" s="85" customFormat="1" ht="38.25">
      <c r="A149" s="212" t="s">
        <v>177</v>
      </c>
      <c r="B149" s="103" t="s">
        <v>176</v>
      </c>
      <c r="C149" s="239" t="s">
        <v>420</v>
      </c>
      <c r="D149" s="240"/>
      <c r="E149" s="239"/>
      <c r="F149" s="105">
        <f>F150</f>
        <v>1136.8</v>
      </c>
    </row>
    <row r="150" spans="1:7" s="85" customFormat="1" ht="30.75" customHeight="1">
      <c r="A150" s="264" t="s">
        <v>171</v>
      </c>
      <c r="B150" s="103" t="s">
        <v>176</v>
      </c>
      <c r="C150" s="106" t="s">
        <v>420</v>
      </c>
      <c r="D150" s="82" t="s">
        <v>159</v>
      </c>
      <c r="E150" s="249" t="s">
        <v>172</v>
      </c>
      <c r="F150" s="392">
        <v>1136.8</v>
      </c>
      <c r="G150" s="86"/>
    </row>
    <row r="151" spans="1:6" s="85" customFormat="1" ht="15.75" customHeight="1" hidden="1">
      <c r="A151" s="215" t="s">
        <v>178</v>
      </c>
      <c r="B151" s="103" t="s">
        <v>179</v>
      </c>
      <c r="C151" s="248"/>
      <c r="D151" s="104"/>
      <c r="E151" s="239"/>
      <c r="F151" s="105">
        <f>F152</f>
        <v>0</v>
      </c>
    </row>
    <row r="152" spans="1:6" s="85" customFormat="1" ht="38.25" hidden="1">
      <c r="A152" s="212" t="s">
        <v>177</v>
      </c>
      <c r="B152" s="103" t="s">
        <v>179</v>
      </c>
      <c r="C152" s="239" t="s">
        <v>420</v>
      </c>
      <c r="D152" s="240"/>
      <c r="E152" s="239"/>
      <c r="F152" s="105">
        <f>F153</f>
        <v>0</v>
      </c>
    </row>
    <row r="153" spans="1:7" s="85" customFormat="1" ht="30.75" customHeight="1" hidden="1">
      <c r="A153" s="264" t="s">
        <v>171</v>
      </c>
      <c r="B153" s="103" t="s">
        <v>179</v>
      </c>
      <c r="C153" s="106" t="s">
        <v>420</v>
      </c>
      <c r="D153" s="82" t="s">
        <v>159</v>
      </c>
      <c r="E153" s="249" t="s">
        <v>172</v>
      </c>
      <c r="F153" s="392"/>
      <c r="G153" s="86"/>
    </row>
    <row r="154" spans="1:6" s="85" customFormat="1" ht="16.5" customHeight="1">
      <c r="A154" s="265" t="s">
        <v>164</v>
      </c>
      <c r="B154" s="107" t="s">
        <v>165</v>
      </c>
      <c r="C154" s="241"/>
      <c r="D154" s="242"/>
      <c r="E154" s="266"/>
      <c r="F154" s="81">
        <f>F155</f>
        <v>5147</v>
      </c>
    </row>
    <row r="155" spans="1:8" s="85" customFormat="1" ht="15">
      <c r="A155" s="263" t="s">
        <v>166</v>
      </c>
      <c r="B155" s="103" t="s">
        <v>167</v>
      </c>
      <c r="C155" s="239"/>
      <c r="D155" s="240"/>
      <c r="E155" s="249"/>
      <c r="F155" s="80">
        <f>F156+F159+F163+F177+F180+F183</f>
        <v>5147</v>
      </c>
      <c r="H155" s="86"/>
    </row>
    <row r="156" spans="1:6" s="85" customFormat="1" ht="15">
      <c r="A156" s="215" t="s">
        <v>168</v>
      </c>
      <c r="B156" s="267" t="s">
        <v>169</v>
      </c>
      <c r="C156" s="239"/>
      <c r="D156" s="240"/>
      <c r="E156" s="249"/>
      <c r="F156" s="80">
        <f>F157</f>
        <v>3963.3</v>
      </c>
    </row>
    <row r="157" spans="1:8" s="85" customFormat="1" ht="37.5" customHeight="1">
      <c r="A157" s="212" t="s">
        <v>177</v>
      </c>
      <c r="B157" s="267" t="s">
        <v>169</v>
      </c>
      <c r="C157" s="239" t="s">
        <v>420</v>
      </c>
      <c r="D157" s="240"/>
      <c r="E157" s="249"/>
      <c r="F157" s="80">
        <f>F158</f>
        <v>3963.3</v>
      </c>
      <c r="H157" s="86"/>
    </row>
    <row r="158" spans="1:6" s="85" customFormat="1" ht="26.25">
      <c r="A158" s="244" t="s">
        <v>171</v>
      </c>
      <c r="B158" s="267" t="s">
        <v>169</v>
      </c>
      <c r="C158" s="239" t="s">
        <v>420</v>
      </c>
      <c r="D158" s="240" t="s">
        <v>159</v>
      </c>
      <c r="E158" s="249" t="s">
        <v>172</v>
      </c>
      <c r="F158" s="389">
        <v>3963.3</v>
      </c>
    </row>
    <row r="159" spans="1:6" s="85" customFormat="1" ht="15">
      <c r="A159" s="215" t="s">
        <v>168</v>
      </c>
      <c r="B159" s="267" t="s">
        <v>169</v>
      </c>
      <c r="C159" s="239"/>
      <c r="D159" s="240"/>
      <c r="E159" s="249"/>
      <c r="F159" s="80">
        <f>F160</f>
        <v>932.4</v>
      </c>
    </row>
    <row r="160" spans="1:6" s="85" customFormat="1" ht="21.75" customHeight="1">
      <c r="A160" s="212" t="s">
        <v>170</v>
      </c>
      <c r="B160" s="267" t="s">
        <v>169</v>
      </c>
      <c r="C160" s="239" t="s">
        <v>218</v>
      </c>
      <c r="D160" s="240"/>
      <c r="E160" s="249"/>
      <c r="F160" s="80">
        <f>F161+F162</f>
        <v>932.4</v>
      </c>
    </row>
    <row r="161" spans="1:6" s="85" customFormat="1" ht="26.25">
      <c r="A161" s="244" t="s">
        <v>171</v>
      </c>
      <c r="B161" s="267" t="s">
        <v>169</v>
      </c>
      <c r="C161" s="239" t="s">
        <v>218</v>
      </c>
      <c r="D161" s="240" t="s">
        <v>159</v>
      </c>
      <c r="E161" s="249" t="s">
        <v>172</v>
      </c>
      <c r="F161" s="393">
        <v>843.4</v>
      </c>
    </row>
    <row r="162" spans="1:6" s="85" customFormat="1" ht="25.5" customHeight="1">
      <c r="A162" s="244" t="s">
        <v>96</v>
      </c>
      <c r="B162" s="267" t="s">
        <v>169</v>
      </c>
      <c r="C162" s="239" t="s">
        <v>218</v>
      </c>
      <c r="D162" s="82" t="s">
        <v>159</v>
      </c>
      <c r="E162" s="249" t="s">
        <v>161</v>
      </c>
      <c r="F162" s="389">
        <v>89</v>
      </c>
    </row>
    <row r="163" spans="1:6" s="85" customFormat="1" ht="26.25">
      <c r="A163" s="215" t="s">
        <v>183</v>
      </c>
      <c r="B163" s="267" t="s">
        <v>184</v>
      </c>
      <c r="C163" s="248"/>
      <c r="D163" s="82"/>
      <c r="E163" s="249"/>
      <c r="F163" s="80">
        <f>F164</f>
        <v>218.3</v>
      </c>
    </row>
    <row r="164" spans="1:6" s="85" customFormat="1" ht="15">
      <c r="A164" s="214" t="s">
        <v>185</v>
      </c>
      <c r="B164" s="267" t="s">
        <v>184</v>
      </c>
      <c r="C164" s="268">
        <v>500</v>
      </c>
      <c r="D164" s="254"/>
      <c r="E164" s="249"/>
      <c r="F164" s="80">
        <f>F176</f>
        <v>218.3</v>
      </c>
    </row>
    <row r="165" spans="1:6" s="85" customFormat="1" ht="15" customHeight="1" hidden="1">
      <c r="A165" s="244"/>
      <c r="B165" s="267" t="s">
        <v>184</v>
      </c>
      <c r="C165" s="268"/>
      <c r="D165" s="254"/>
      <c r="E165" s="249"/>
      <c r="F165" s="80"/>
    </row>
    <row r="166" spans="1:6" s="85" customFormat="1" ht="15" customHeight="1" hidden="1">
      <c r="A166" s="244"/>
      <c r="B166" s="267" t="s">
        <v>184</v>
      </c>
      <c r="C166" s="268"/>
      <c r="D166" s="254"/>
      <c r="E166" s="249"/>
      <c r="F166" s="80"/>
    </row>
    <row r="167" spans="1:6" s="85" customFormat="1" ht="15" customHeight="1" hidden="1">
      <c r="A167" s="244"/>
      <c r="B167" s="267" t="s">
        <v>184</v>
      </c>
      <c r="C167" s="239"/>
      <c r="D167" s="240"/>
      <c r="E167" s="249"/>
      <c r="F167" s="80"/>
    </row>
    <row r="168" spans="1:6" s="85" customFormat="1" ht="15" customHeight="1" hidden="1">
      <c r="A168" s="244"/>
      <c r="B168" s="267" t="s">
        <v>184</v>
      </c>
      <c r="C168" s="248"/>
      <c r="D168" s="82"/>
      <c r="E168" s="249"/>
      <c r="F168" s="80"/>
    </row>
    <row r="169" spans="1:6" s="85" customFormat="1" ht="15" customHeight="1" hidden="1">
      <c r="A169" s="244"/>
      <c r="B169" s="267" t="s">
        <v>184</v>
      </c>
      <c r="C169" s="248"/>
      <c r="D169" s="82"/>
      <c r="E169" s="249"/>
      <c r="F169" s="80"/>
    </row>
    <row r="170" spans="1:6" s="85" customFormat="1" ht="15" customHeight="1" hidden="1">
      <c r="A170" s="269"/>
      <c r="B170" s="267" t="s">
        <v>184</v>
      </c>
      <c r="C170" s="241"/>
      <c r="D170" s="240"/>
      <c r="E170" s="249"/>
      <c r="F170" s="80"/>
    </row>
    <row r="171" spans="1:6" s="85" customFormat="1" ht="15" customHeight="1" hidden="1">
      <c r="A171" s="270"/>
      <c r="B171" s="267" t="s">
        <v>184</v>
      </c>
      <c r="C171" s="241"/>
      <c r="D171" s="240"/>
      <c r="E171" s="249"/>
      <c r="F171" s="80"/>
    </row>
    <row r="172" spans="1:6" s="85" customFormat="1" ht="15" customHeight="1" hidden="1">
      <c r="A172" s="270"/>
      <c r="B172" s="267" t="s">
        <v>184</v>
      </c>
      <c r="C172" s="241"/>
      <c r="D172" s="240"/>
      <c r="E172" s="249"/>
      <c r="F172" s="80"/>
    </row>
    <row r="173" spans="1:6" s="85" customFormat="1" ht="15" customHeight="1" hidden="1">
      <c r="A173" s="270"/>
      <c r="B173" s="267" t="s">
        <v>184</v>
      </c>
      <c r="C173" s="241"/>
      <c r="D173" s="240"/>
      <c r="E173" s="249"/>
      <c r="F173" s="80"/>
    </row>
    <row r="174" spans="1:6" s="85" customFormat="1" ht="15" customHeight="1" hidden="1">
      <c r="A174" s="270"/>
      <c r="B174" s="267" t="s">
        <v>184</v>
      </c>
      <c r="C174" s="241"/>
      <c r="D174" s="240"/>
      <c r="E174" s="249"/>
      <c r="F174" s="80"/>
    </row>
    <row r="175" spans="1:6" s="85" customFormat="1" ht="15" customHeight="1" hidden="1">
      <c r="A175" s="270"/>
      <c r="B175" s="267" t="s">
        <v>184</v>
      </c>
      <c r="C175" s="241"/>
      <c r="D175" s="240"/>
      <c r="E175" s="249"/>
      <c r="F175" s="80"/>
    </row>
    <row r="176" spans="1:6" s="85" customFormat="1" ht="26.25">
      <c r="A176" s="271" t="s">
        <v>100</v>
      </c>
      <c r="B176" s="267" t="s">
        <v>184</v>
      </c>
      <c r="C176" s="239" t="s">
        <v>188</v>
      </c>
      <c r="D176" s="240" t="s">
        <v>159</v>
      </c>
      <c r="E176" s="249" t="s">
        <v>181</v>
      </c>
      <c r="F176" s="389">
        <v>218.3</v>
      </c>
    </row>
    <row r="177" spans="1:6" s="85" customFormat="1" ht="38.25">
      <c r="A177" s="214" t="s">
        <v>186</v>
      </c>
      <c r="B177" s="272" t="s">
        <v>187</v>
      </c>
      <c r="C177" s="239"/>
      <c r="D177" s="240"/>
      <c r="E177" s="249"/>
      <c r="F177" s="80">
        <f>F178</f>
        <v>33</v>
      </c>
    </row>
    <row r="178" spans="1:6" s="85" customFormat="1" ht="15">
      <c r="A178" s="214" t="s">
        <v>185</v>
      </c>
      <c r="B178" s="272" t="s">
        <v>187</v>
      </c>
      <c r="C178" s="239" t="s">
        <v>188</v>
      </c>
      <c r="D178" s="240"/>
      <c r="E178" s="249"/>
      <c r="F178" s="80">
        <f>F179</f>
        <v>33</v>
      </c>
    </row>
    <row r="179" spans="1:6" s="85" customFormat="1" ht="27" thickBot="1">
      <c r="A179" s="271" t="s">
        <v>100</v>
      </c>
      <c r="B179" s="272" t="s">
        <v>187</v>
      </c>
      <c r="C179" s="273" t="s">
        <v>188</v>
      </c>
      <c r="D179" s="274" t="s">
        <v>159</v>
      </c>
      <c r="E179" s="275" t="s">
        <v>181</v>
      </c>
      <c r="F179" s="394">
        <v>33</v>
      </c>
    </row>
    <row r="180" spans="1:6" s="85" customFormat="1" ht="15.75" customHeight="1" hidden="1">
      <c r="A180" s="215" t="s">
        <v>178</v>
      </c>
      <c r="B180" s="103" t="s">
        <v>180</v>
      </c>
      <c r="C180" s="248"/>
      <c r="D180" s="104"/>
      <c r="E180" s="239"/>
      <c r="F180" s="105">
        <f>F181</f>
        <v>0</v>
      </c>
    </row>
    <row r="181" spans="1:6" s="85" customFormat="1" ht="38.25" hidden="1">
      <c r="A181" s="212" t="s">
        <v>177</v>
      </c>
      <c r="B181" s="103" t="s">
        <v>180</v>
      </c>
      <c r="C181" s="239" t="s">
        <v>420</v>
      </c>
      <c r="D181" s="240"/>
      <c r="E181" s="239"/>
      <c r="F181" s="105">
        <f>F182</f>
        <v>0</v>
      </c>
    </row>
    <row r="182" spans="1:7" s="85" customFormat="1" ht="30.75" customHeight="1" hidden="1">
      <c r="A182" s="264" t="s">
        <v>171</v>
      </c>
      <c r="B182" s="103" t="s">
        <v>180</v>
      </c>
      <c r="C182" s="106" t="s">
        <v>420</v>
      </c>
      <c r="D182" s="82" t="s">
        <v>159</v>
      </c>
      <c r="E182" s="249" t="s">
        <v>172</v>
      </c>
      <c r="F182" s="392"/>
      <c r="G182" s="86"/>
    </row>
    <row r="183" spans="1:6" s="85" customFormat="1" ht="42" customHeight="1" hidden="1">
      <c r="A183" s="108" t="s">
        <v>421</v>
      </c>
      <c r="B183" s="272" t="s">
        <v>198</v>
      </c>
      <c r="C183" s="239"/>
      <c r="D183" s="240"/>
      <c r="E183" s="249"/>
      <c r="F183" s="80">
        <f>F184+F186</f>
        <v>0</v>
      </c>
    </row>
    <row r="184" spans="1:8" s="85" customFormat="1" ht="40.5" customHeight="1" hidden="1">
      <c r="A184" s="212" t="s">
        <v>177</v>
      </c>
      <c r="B184" s="272" t="s">
        <v>422</v>
      </c>
      <c r="C184" s="239" t="s">
        <v>420</v>
      </c>
      <c r="D184" s="240"/>
      <c r="E184" s="249"/>
      <c r="F184" s="80">
        <f>F185</f>
        <v>0</v>
      </c>
      <c r="H184" s="86"/>
    </row>
    <row r="185" spans="1:6" s="85" customFormat="1" ht="15" hidden="1">
      <c r="A185" s="271" t="s">
        <v>104</v>
      </c>
      <c r="B185" s="272" t="s">
        <v>423</v>
      </c>
      <c r="C185" s="273" t="s">
        <v>420</v>
      </c>
      <c r="D185" s="274" t="s">
        <v>159</v>
      </c>
      <c r="E185" s="275" t="s">
        <v>196</v>
      </c>
      <c r="F185" s="394"/>
    </row>
    <row r="186" spans="1:6" s="85" customFormat="1" ht="21" customHeight="1" hidden="1">
      <c r="A186" s="212" t="s">
        <v>170</v>
      </c>
      <c r="B186" s="272" t="s">
        <v>422</v>
      </c>
      <c r="C186" s="239" t="s">
        <v>218</v>
      </c>
      <c r="D186" s="240"/>
      <c r="E186" s="249"/>
      <c r="F186" s="80">
        <f>F187</f>
        <v>0</v>
      </c>
    </row>
    <row r="187" spans="1:6" s="85" customFormat="1" ht="15.75" hidden="1" thickBot="1">
      <c r="A187" s="271" t="s">
        <v>104</v>
      </c>
      <c r="B187" s="272" t="s">
        <v>423</v>
      </c>
      <c r="C187" s="239" t="s">
        <v>218</v>
      </c>
      <c r="D187" s="274" t="s">
        <v>159</v>
      </c>
      <c r="E187" s="275" t="s">
        <v>196</v>
      </c>
      <c r="F187" s="394"/>
    </row>
    <row r="188" spans="1:6" s="85" customFormat="1" ht="26.25" thickBot="1">
      <c r="A188" s="276" t="s">
        <v>199</v>
      </c>
      <c r="B188" s="277" t="s">
        <v>192</v>
      </c>
      <c r="C188" s="260"/>
      <c r="D188" s="278"/>
      <c r="E188" s="279"/>
      <c r="F188" s="99">
        <f>F189</f>
        <v>2275.9</v>
      </c>
    </row>
    <row r="189" spans="1:6" s="85" customFormat="1" ht="15">
      <c r="A189" s="280" t="s">
        <v>166</v>
      </c>
      <c r="B189" s="281" t="s">
        <v>193</v>
      </c>
      <c r="C189" s="236"/>
      <c r="D189" s="237"/>
      <c r="E189" s="282"/>
      <c r="F189" s="79">
        <f>F190</f>
        <v>2275.9</v>
      </c>
    </row>
    <row r="190" spans="1:9" s="85" customFormat="1" ht="15">
      <c r="A190" s="283" t="s">
        <v>166</v>
      </c>
      <c r="B190" s="284" t="s">
        <v>200</v>
      </c>
      <c r="C190" s="241"/>
      <c r="D190" s="242"/>
      <c r="E190" s="266"/>
      <c r="F190" s="81">
        <f>F193+F195+F198+F201+F204+F207+F210+F213+F225+F228+F230+F233+F236+F237+F238+F241+F216+F219+F244+F222</f>
        <v>2275.9</v>
      </c>
      <c r="G190" s="86"/>
      <c r="I190" s="86"/>
    </row>
    <row r="191" spans="1:8" s="85" customFormat="1" ht="39">
      <c r="A191" s="226" t="s">
        <v>201</v>
      </c>
      <c r="B191" s="284" t="s">
        <v>202</v>
      </c>
      <c r="C191" s="241"/>
      <c r="D191" s="242"/>
      <c r="E191" s="266"/>
      <c r="F191" s="81">
        <f>F192+F194</f>
        <v>558.2</v>
      </c>
      <c r="H191" s="86"/>
    </row>
    <row r="192" spans="1:6" s="85" customFormat="1" ht="17.25" customHeight="1">
      <c r="A192" s="212" t="s">
        <v>170</v>
      </c>
      <c r="B192" s="267" t="s">
        <v>202</v>
      </c>
      <c r="C192" s="239" t="s">
        <v>218</v>
      </c>
      <c r="D192" s="240"/>
      <c r="E192" s="249"/>
      <c r="F192" s="80">
        <f>F193</f>
        <v>558.2</v>
      </c>
    </row>
    <row r="193" spans="1:6" s="85" customFormat="1" ht="15">
      <c r="A193" s="271" t="s">
        <v>104</v>
      </c>
      <c r="B193" s="267" t="s">
        <v>202</v>
      </c>
      <c r="C193" s="239" t="s">
        <v>218</v>
      </c>
      <c r="D193" s="240" t="s">
        <v>159</v>
      </c>
      <c r="E193" s="249" t="s">
        <v>196</v>
      </c>
      <c r="F193" s="389">
        <v>558.2</v>
      </c>
    </row>
    <row r="194" spans="1:8" s="85" customFormat="1" ht="15" hidden="1">
      <c r="A194" s="212" t="s">
        <v>203</v>
      </c>
      <c r="B194" s="267" t="s">
        <v>202</v>
      </c>
      <c r="C194" s="239" t="s">
        <v>424</v>
      </c>
      <c r="D194" s="240"/>
      <c r="E194" s="249"/>
      <c r="F194" s="80">
        <f>F195</f>
        <v>0</v>
      </c>
      <c r="H194" s="86"/>
    </row>
    <row r="195" spans="1:6" s="85" customFormat="1" ht="15" hidden="1">
      <c r="A195" s="271" t="s">
        <v>104</v>
      </c>
      <c r="B195" s="267" t="s">
        <v>202</v>
      </c>
      <c r="C195" s="239" t="s">
        <v>424</v>
      </c>
      <c r="D195" s="240" t="s">
        <v>159</v>
      </c>
      <c r="E195" s="249" t="s">
        <v>196</v>
      </c>
      <c r="F195" s="389"/>
    </row>
    <row r="196" spans="1:6" s="85" customFormat="1" ht="25.5">
      <c r="A196" s="285" t="s">
        <v>273</v>
      </c>
      <c r="B196" s="284" t="s">
        <v>274</v>
      </c>
      <c r="C196" s="268"/>
      <c r="D196" s="82"/>
      <c r="E196" s="249"/>
      <c r="F196" s="81">
        <f>F197</f>
        <v>35</v>
      </c>
    </row>
    <row r="197" spans="1:6" s="85" customFormat="1" ht="14.25" customHeight="1">
      <c r="A197" s="212" t="s">
        <v>170</v>
      </c>
      <c r="B197" s="267" t="s">
        <v>274</v>
      </c>
      <c r="C197" s="239" t="s">
        <v>218</v>
      </c>
      <c r="D197" s="82"/>
      <c r="E197" s="249"/>
      <c r="F197" s="80">
        <f>F198</f>
        <v>35</v>
      </c>
    </row>
    <row r="198" spans="1:6" s="85" customFormat="1" ht="15" customHeight="1">
      <c r="A198" s="244" t="s">
        <v>118</v>
      </c>
      <c r="B198" s="267" t="s">
        <v>274</v>
      </c>
      <c r="C198" s="239" t="s">
        <v>218</v>
      </c>
      <c r="D198" s="82" t="s">
        <v>172</v>
      </c>
      <c r="E198" s="249" t="s">
        <v>209</v>
      </c>
      <c r="F198" s="389">
        <v>35</v>
      </c>
    </row>
    <row r="199" spans="1:6" s="85" customFormat="1" ht="19.5" customHeight="1">
      <c r="A199" s="286" t="s">
        <v>302</v>
      </c>
      <c r="B199" s="107" t="s">
        <v>303</v>
      </c>
      <c r="C199" s="287"/>
      <c r="D199" s="104"/>
      <c r="E199" s="266"/>
      <c r="F199" s="81">
        <f>F200</f>
        <v>12</v>
      </c>
    </row>
    <row r="200" spans="1:6" s="85" customFormat="1" ht="17.25" customHeight="1">
      <c r="A200" s="212" t="s">
        <v>170</v>
      </c>
      <c r="B200" s="103" t="s">
        <v>303</v>
      </c>
      <c r="C200" s="239" t="s">
        <v>218</v>
      </c>
      <c r="D200" s="82"/>
      <c r="E200" s="249"/>
      <c r="F200" s="80">
        <f>F201</f>
        <v>12</v>
      </c>
    </row>
    <row r="201" spans="1:6" s="85" customFormat="1" ht="13.5" customHeight="1">
      <c r="A201" s="244" t="s">
        <v>124</v>
      </c>
      <c r="B201" s="103" t="s">
        <v>303</v>
      </c>
      <c r="C201" s="239" t="s">
        <v>218</v>
      </c>
      <c r="D201" s="82" t="s">
        <v>293</v>
      </c>
      <c r="E201" s="249" t="s">
        <v>159</v>
      </c>
      <c r="F201" s="389">
        <v>12</v>
      </c>
    </row>
    <row r="202" spans="1:6" s="85" customFormat="1" ht="38.25">
      <c r="A202" s="283" t="s">
        <v>306</v>
      </c>
      <c r="B202" s="107" t="s">
        <v>307</v>
      </c>
      <c r="C202" s="287"/>
      <c r="D202" s="104"/>
      <c r="E202" s="266"/>
      <c r="F202" s="81">
        <f>F203</f>
        <v>420</v>
      </c>
    </row>
    <row r="203" spans="1:6" s="85" customFormat="1" ht="15.75" customHeight="1">
      <c r="A203" s="212" t="s">
        <v>170</v>
      </c>
      <c r="B203" s="103" t="s">
        <v>307</v>
      </c>
      <c r="C203" s="239" t="s">
        <v>218</v>
      </c>
      <c r="D203" s="82"/>
      <c r="E203" s="239"/>
      <c r="F203" s="80">
        <f>F204</f>
        <v>420</v>
      </c>
    </row>
    <row r="204" spans="1:6" s="85" customFormat="1" ht="15">
      <c r="A204" s="244" t="s">
        <v>124</v>
      </c>
      <c r="B204" s="103" t="s">
        <v>307</v>
      </c>
      <c r="C204" s="239" t="s">
        <v>218</v>
      </c>
      <c r="D204" s="82" t="s">
        <v>293</v>
      </c>
      <c r="E204" s="249" t="s">
        <v>159</v>
      </c>
      <c r="F204" s="389">
        <v>420</v>
      </c>
    </row>
    <row r="205" spans="1:6" s="85" customFormat="1" ht="38.25">
      <c r="A205" s="288" t="s">
        <v>369</v>
      </c>
      <c r="B205" s="289" t="s">
        <v>370</v>
      </c>
      <c r="C205" s="287"/>
      <c r="D205" s="104"/>
      <c r="E205" s="266"/>
      <c r="F205" s="81">
        <f>F206</f>
        <v>170</v>
      </c>
    </row>
    <row r="206" spans="1:6" s="85" customFormat="1" ht="15">
      <c r="A206" s="227" t="s">
        <v>371</v>
      </c>
      <c r="B206" s="290" t="s">
        <v>370</v>
      </c>
      <c r="C206" s="239" t="s">
        <v>380</v>
      </c>
      <c r="D206" s="109"/>
      <c r="E206" s="249"/>
      <c r="F206" s="80">
        <f>F207</f>
        <v>170</v>
      </c>
    </row>
    <row r="207" spans="1:6" s="85" customFormat="1" ht="15">
      <c r="A207" s="110" t="s">
        <v>137</v>
      </c>
      <c r="B207" s="290" t="s">
        <v>370</v>
      </c>
      <c r="C207" s="239" t="s">
        <v>380</v>
      </c>
      <c r="D207" s="109" t="s">
        <v>219</v>
      </c>
      <c r="E207" s="249" t="s">
        <v>159</v>
      </c>
      <c r="F207" s="389">
        <v>170</v>
      </c>
    </row>
    <row r="208" spans="1:6" s="85" customFormat="1" ht="39" hidden="1">
      <c r="A208" s="111" t="s">
        <v>349</v>
      </c>
      <c r="B208" s="289" t="s">
        <v>350</v>
      </c>
      <c r="C208" s="241"/>
      <c r="D208" s="112"/>
      <c r="E208" s="266"/>
      <c r="F208" s="396">
        <f>F209</f>
        <v>0</v>
      </c>
    </row>
    <row r="209" spans="1:6" s="85" customFormat="1" ht="18" customHeight="1" hidden="1">
      <c r="A209" s="212" t="s">
        <v>170</v>
      </c>
      <c r="B209" s="290" t="s">
        <v>350</v>
      </c>
      <c r="C209" s="239" t="s">
        <v>218</v>
      </c>
      <c r="D209" s="109"/>
      <c r="E209" s="249"/>
      <c r="F209" s="397">
        <f>F210</f>
        <v>0</v>
      </c>
    </row>
    <row r="210" spans="1:6" s="85" customFormat="1" ht="15" hidden="1">
      <c r="A210" s="244" t="s">
        <v>128</v>
      </c>
      <c r="B210" s="290" t="s">
        <v>350</v>
      </c>
      <c r="C210" s="239" t="s">
        <v>218</v>
      </c>
      <c r="D210" s="109" t="s">
        <v>293</v>
      </c>
      <c r="E210" s="249" t="s">
        <v>161</v>
      </c>
      <c r="F210" s="398"/>
    </row>
    <row r="211" spans="1:6" s="85" customFormat="1" ht="39" hidden="1">
      <c r="A211" s="111" t="s">
        <v>310</v>
      </c>
      <c r="B211" s="289" t="s">
        <v>305</v>
      </c>
      <c r="C211" s="241"/>
      <c r="D211" s="112"/>
      <c r="E211" s="266"/>
      <c r="F211" s="396">
        <f>F212</f>
        <v>0</v>
      </c>
    </row>
    <row r="212" spans="1:6" s="85" customFormat="1" ht="18" customHeight="1" hidden="1">
      <c r="A212" s="212" t="s">
        <v>170</v>
      </c>
      <c r="B212" s="290" t="s">
        <v>305</v>
      </c>
      <c r="C212" s="239" t="s">
        <v>218</v>
      </c>
      <c r="D212" s="109"/>
      <c r="E212" s="249"/>
      <c r="F212" s="397">
        <f>F213</f>
        <v>0</v>
      </c>
    </row>
    <row r="213" spans="1:6" s="85" customFormat="1" ht="15" hidden="1">
      <c r="A213" s="244" t="s">
        <v>126</v>
      </c>
      <c r="B213" s="290" t="s">
        <v>305</v>
      </c>
      <c r="C213" s="239" t="s">
        <v>218</v>
      </c>
      <c r="D213" s="109" t="s">
        <v>293</v>
      </c>
      <c r="E213" s="249" t="s">
        <v>206</v>
      </c>
      <c r="F213" s="398"/>
    </row>
    <row r="214" spans="1:6" s="85" customFormat="1" ht="26.25" hidden="1">
      <c r="A214" s="291" t="s">
        <v>308</v>
      </c>
      <c r="B214" s="290" t="s">
        <v>309</v>
      </c>
      <c r="C214" s="239" t="s">
        <v>218</v>
      </c>
      <c r="D214" s="109"/>
      <c r="E214" s="249"/>
      <c r="F214" s="397">
        <f>F215</f>
        <v>0</v>
      </c>
    </row>
    <row r="215" spans="1:6" s="85" customFormat="1" ht="15" hidden="1">
      <c r="A215" s="212" t="s">
        <v>170</v>
      </c>
      <c r="B215" s="290" t="s">
        <v>309</v>
      </c>
      <c r="C215" s="239" t="s">
        <v>218</v>
      </c>
      <c r="D215" s="109"/>
      <c r="E215" s="249"/>
      <c r="F215" s="397">
        <f>F216</f>
        <v>0</v>
      </c>
    </row>
    <row r="216" spans="1:6" s="85" customFormat="1" ht="15" hidden="1">
      <c r="A216" s="244" t="s">
        <v>124</v>
      </c>
      <c r="B216" s="290" t="s">
        <v>309</v>
      </c>
      <c r="C216" s="239" t="s">
        <v>218</v>
      </c>
      <c r="D216" s="109" t="s">
        <v>293</v>
      </c>
      <c r="E216" s="249" t="s">
        <v>159</v>
      </c>
      <c r="F216" s="398"/>
    </row>
    <row r="217" spans="1:6" s="85" customFormat="1" ht="39" hidden="1">
      <c r="A217" s="291" t="s">
        <v>367</v>
      </c>
      <c r="B217" s="290" t="s">
        <v>10</v>
      </c>
      <c r="C217" s="239"/>
      <c r="D217" s="109"/>
      <c r="E217" s="249"/>
      <c r="F217" s="397">
        <f>F218</f>
        <v>0</v>
      </c>
    </row>
    <row r="218" spans="1:6" s="85" customFormat="1" ht="15" hidden="1">
      <c r="A218" s="212" t="s">
        <v>170</v>
      </c>
      <c r="B218" s="290" t="s">
        <v>10</v>
      </c>
      <c r="C218" s="239" t="s">
        <v>218</v>
      </c>
      <c r="D218" s="109"/>
      <c r="E218" s="249"/>
      <c r="F218" s="397">
        <f>F219</f>
        <v>0</v>
      </c>
    </row>
    <row r="219" spans="1:6" s="85" customFormat="1" ht="15" hidden="1">
      <c r="A219" s="244" t="s">
        <v>134</v>
      </c>
      <c r="B219" s="290" t="s">
        <v>10</v>
      </c>
      <c r="C219" s="239" t="s">
        <v>218</v>
      </c>
      <c r="D219" s="109" t="s">
        <v>351</v>
      </c>
      <c r="E219" s="249" t="s">
        <v>172</v>
      </c>
      <c r="F219" s="398">
        <v>0</v>
      </c>
    </row>
    <row r="220" spans="1:6" s="85" customFormat="1" ht="39">
      <c r="A220" s="291" t="s">
        <v>194</v>
      </c>
      <c r="B220" s="289" t="s">
        <v>11</v>
      </c>
      <c r="C220" s="241"/>
      <c r="D220" s="112"/>
      <c r="E220" s="266"/>
      <c r="F220" s="402">
        <f>F221</f>
        <v>150</v>
      </c>
    </row>
    <row r="221" spans="1:6" s="85" customFormat="1" ht="15">
      <c r="A221" s="212" t="s">
        <v>170</v>
      </c>
      <c r="B221" s="290" t="s">
        <v>11</v>
      </c>
      <c r="C221" s="239" t="s">
        <v>218</v>
      </c>
      <c r="D221" s="109"/>
      <c r="E221" s="249"/>
      <c r="F221" s="389">
        <f>F222</f>
        <v>150</v>
      </c>
    </row>
    <row r="222" spans="1:6" s="85" customFormat="1" ht="15">
      <c r="A222" s="244" t="s">
        <v>189</v>
      </c>
      <c r="B222" s="290" t="s">
        <v>11</v>
      </c>
      <c r="C222" s="239" t="s">
        <v>218</v>
      </c>
      <c r="D222" s="109" t="s">
        <v>159</v>
      </c>
      <c r="E222" s="249" t="s">
        <v>190</v>
      </c>
      <c r="F222" s="389">
        <v>150</v>
      </c>
    </row>
    <row r="223" spans="1:6" s="85" customFormat="1" ht="26.25">
      <c r="A223" s="226" t="s">
        <v>207</v>
      </c>
      <c r="B223" s="284" t="s">
        <v>208</v>
      </c>
      <c r="C223" s="241"/>
      <c r="D223" s="112"/>
      <c r="E223" s="266"/>
      <c r="F223" s="81">
        <f>F224</f>
        <v>138.5</v>
      </c>
    </row>
    <row r="224" spans="1:6" s="85" customFormat="1" ht="38.25">
      <c r="A224" s="212" t="s">
        <v>177</v>
      </c>
      <c r="B224" s="267" t="s">
        <v>208</v>
      </c>
      <c r="C224" s="239" t="s">
        <v>420</v>
      </c>
      <c r="D224" s="109"/>
      <c r="E224" s="249"/>
      <c r="F224" s="80">
        <f>F225</f>
        <v>138.5</v>
      </c>
    </row>
    <row r="225" spans="1:8" s="85" customFormat="1" ht="14.25" customHeight="1">
      <c r="A225" s="244" t="s">
        <v>106</v>
      </c>
      <c r="B225" s="267" t="s">
        <v>208</v>
      </c>
      <c r="C225" s="239" t="s">
        <v>420</v>
      </c>
      <c r="D225" s="109" t="s">
        <v>206</v>
      </c>
      <c r="E225" s="249" t="s">
        <v>161</v>
      </c>
      <c r="F225" s="389">
        <v>138.5</v>
      </c>
      <c r="H225" s="86"/>
    </row>
    <row r="226" spans="1:6" ht="27.75" customHeight="1" hidden="1">
      <c r="A226" s="288" t="s">
        <v>425</v>
      </c>
      <c r="B226" s="292" t="s">
        <v>205</v>
      </c>
      <c r="C226" s="287"/>
      <c r="D226" s="104"/>
      <c r="E226" s="266"/>
      <c r="F226" s="399">
        <f>F227+F229</f>
        <v>0</v>
      </c>
    </row>
    <row r="227" spans="1:6" ht="18.75" customHeight="1" hidden="1">
      <c r="A227" s="212" t="s">
        <v>170</v>
      </c>
      <c r="B227" s="293" t="s">
        <v>205</v>
      </c>
      <c r="C227" s="239" t="s">
        <v>218</v>
      </c>
      <c r="D227" s="109"/>
      <c r="E227" s="249"/>
      <c r="F227" s="400">
        <f>F228</f>
        <v>0</v>
      </c>
    </row>
    <row r="228" spans="1:6" ht="15" customHeight="1" hidden="1">
      <c r="A228" s="271" t="s">
        <v>104</v>
      </c>
      <c r="B228" s="293" t="s">
        <v>205</v>
      </c>
      <c r="C228" s="239" t="s">
        <v>218</v>
      </c>
      <c r="D228" s="109" t="s">
        <v>159</v>
      </c>
      <c r="E228" s="249" t="s">
        <v>196</v>
      </c>
      <c r="F228" s="400"/>
    </row>
    <row r="229" spans="1:6" ht="25.5" customHeight="1" hidden="1">
      <c r="A229" s="222" t="s">
        <v>360</v>
      </c>
      <c r="B229" s="293" t="s">
        <v>205</v>
      </c>
      <c r="C229" s="239" t="s">
        <v>361</v>
      </c>
      <c r="D229" s="109"/>
      <c r="E229" s="249"/>
      <c r="F229" s="400">
        <f>F230</f>
        <v>0</v>
      </c>
    </row>
    <row r="230" spans="1:6" ht="15" customHeight="1" hidden="1">
      <c r="A230" s="244" t="s">
        <v>132</v>
      </c>
      <c r="B230" s="293" t="s">
        <v>205</v>
      </c>
      <c r="C230" s="239" t="s">
        <v>361</v>
      </c>
      <c r="D230" s="109" t="s">
        <v>351</v>
      </c>
      <c r="E230" s="249" t="s">
        <v>159</v>
      </c>
      <c r="F230" s="400"/>
    </row>
    <row r="231" spans="1:6" ht="25.5" hidden="1">
      <c r="A231" s="261" t="s">
        <v>426</v>
      </c>
      <c r="B231" s="294" t="s">
        <v>427</v>
      </c>
      <c r="C231" s="295"/>
      <c r="D231" s="101"/>
      <c r="E231" s="282"/>
      <c r="F231" s="401">
        <f>F232</f>
        <v>0</v>
      </c>
    </row>
    <row r="232" spans="1:6" ht="16.5" customHeight="1" hidden="1">
      <c r="A232" s="212" t="s">
        <v>170</v>
      </c>
      <c r="B232" s="290" t="s">
        <v>427</v>
      </c>
      <c r="C232" s="248" t="s">
        <v>218</v>
      </c>
      <c r="D232" s="82"/>
      <c r="E232" s="249"/>
      <c r="F232" s="397">
        <f>F233</f>
        <v>0</v>
      </c>
    </row>
    <row r="233" spans="1:6" ht="15" hidden="1">
      <c r="A233" s="244" t="s">
        <v>126</v>
      </c>
      <c r="B233" s="290" t="s">
        <v>427</v>
      </c>
      <c r="C233" s="239" t="s">
        <v>218</v>
      </c>
      <c r="D233" s="109" t="s">
        <v>293</v>
      </c>
      <c r="E233" s="249" t="s">
        <v>206</v>
      </c>
      <c r="F233" s="397"/>
    </row>
    <row r="234" spans="1:6" ht="26.25" hidden="1">
      <c r="A234" s="291" t="s">
        <v>204</v>
      </c>
      <c r="B234" s="294" t="s">
        <v>205</v>
      </c>
      <c r="C234" s="295"/>
      <c r="D234" s="101"/>
      <c r="E234" s="282"/>
      <c r="F234" s="401">
        <f>F235</f>
        <v>0</v>
      </c>
    </row>
    <row r="235" spans="1:6" ht="16.5" customHeight="1" hidden="1">
      <c r="A235" s="212" t="s">
        <v>170</v>
      </c>
      <c r="B235" s="290" t="s">
        <v>205</v>
      </c>
      <c r="C235" s="248" t="s">
        <v>218</v>
      </c>
      <c r="D235" s="82"/>
      <c r="E235" s="249"/>
      <c r="F235" s="397">
        <f>F236+F237+F238</f>
        <v>0</v>
      </c>
    </row>
    <row r="236" spans="1:6" ht="15" hidden="1">
      <c r="A236" s="271" t="s">
        <v>104</v>
      </c>
      <c r="B236" s="290" t="s">
        <v>205</v>
      </c>
      <c r="C236" s="239" t="s">
        <v>218</v>
      </c>
      <c r="D236" s="109" t="s">
        <v>159</v>
      </c>
      <c r="E236" s="249" t="s">
        <v>196</v>
      </c>
      <c r="F236" s="397">
        <v>0</v>
      </c>
    </row>
    <row r="237" spans="1:6" ht="15" hidden="1">
      <c r="A237" s="244" t="s">
        <v>128</v>
      </c>
      <c r="B237" s="290" t="s">
        <v>205</v>
      </c>
      <c r="C237" s="239" t="s">
        <v>218</v>
      </c>
      <c r="D237" s="109" t="s">
        <v>293</v>
      </c>
      <c r="E237" s="249" t="s">
        <v>161</v>
      </c>
      <c r="F237" s="397">
        <v>0</v>
      </c>
    </row>
    <row r="238" spans="1:6" ht="15" hidden="1">
      <c r="A238" s="244" t="s">
        <v>132</v>
      </c>
      <c r="B238" s="290" t="s">
        <v>205</v>
      </c>
      <c r="C238" s="239" t="s">
        <v>218</v>
      </c>
      <c r="D238" s="109" t="s">
        <v>351</v>
      </c>
      <c r="E238" s="249" t="s">
        <v>159</v>
      </c>
      <c r="F238" s="397">
        <v>0</v>
      </c>
    </row>
    <row r="239" spans="1:6" ht="38.25" hidden="1">
      <c r="A239" s="288" t="s">
        <v>362</v>
      </c>
      <c r="B239" s="296" t="s">
        <v>363</v>
      </c>
      <c r="C239" s="241"/>
      <c r="D239" s="112"/>
      <c r="E239" s="266"/>
      <c r="F239" s="396">
        <f>F240</f>
        <v>0</v>
      </c>
    </row>
    <row r="240" spans="1:6" ht="26.25" hidden="1">
      <c r="A240" s="222" t="s">
        <v>360</v>
      </c>
      <c r="B240" s="297" t="s">
        <v>363</v>
      </c>
      <c r="C240" s="239" t="s">
        <v>361</v>
      </c>
      <c r="D240" s="109"/>
      <c r="E240" s="249"/>
      <c r="F240" s="397">
        <f>F241</f>
        <v>0</v>
      </c>
    </row>
    <row r="241" spans="1:7" ht="15" hidden="1">
      <c r="A241" s="244" t="s">
        <v>132</v>
      </c>
      <c r="B241" s="290" t="s">
        <v>363</v>
      </c>
      <c r="C241" s="239" t="s">
        <v>361</v>
      </c>
      <c r="D241" s="109" t="s">
        <v>351</v>
      </c>
      <c r="E241" s="249" t="s">
        <v>159</v>
      </c>
      <c r="F241" s="397"/>
      <c r="G241" s="138"/>
    </row>
    <row r="242" spans="1:6" ht="38.25">
      <c r="A242" s="298" t="s">
        <v>362</v>
      </c>
      <c r="B242" s="299" t="s">
        <v>365</v>
      </c>
      <c r="C242" s="236"/>
      <c r="D242" s="114"/>
      <c r="E242" s="282"/>
      <c r="F242" s="79">
        <f>F243</f>
        <v>792.2</v>
      </c>
    </row>
    <row r="243" spans="1:6" ht="26.25">
      <c r="A243" s="222" t="s">
        <v>360</v>
      </c>
      <c r="B243" s="297" t="s">
        <v>365</v>
      </c>
      <c r="C243" s="239" t="s">
        <v>361</v>
      </c>
      <c r="D243" s="109"/>
      <c r="E243" s="249"/>
      <c r="F243" s="80">
        <f>F244</f>
        <v>792.2</v>
      </c>
    </row>
    <row r="244" spans="1:7" ht="15.75" thickBot="1">
      <c r="A244" s="300" t="s">
        <v>132</v>
      </c>
      <c r="B244" s="297" t="s">
        <v>365</v>
      </c>
      <c r="C244" s="248" t="s">
        <v>361</v>
      </c>
      <c r="D244" s="82" t="s">
        <v>351</v>
      </c>
      <c r="E244" s="301" t="s">
        <v>159</v>
      </c>
      <c r="F244" s="395">
        <v>792.2</v>
      </c>
      <c r="G244" s="138"/>
    </row>
    <row r="245" spans="1:6" ht="21.75" customHeight="1" thickBot="1">
      <c r="A245" s="302" t="s">
        <v>395</v>
      </c>
      <c r="B245" s="303"/>
      <c r="C245" s="304"/>
      <c r="D245" s="304"/>
      <c r="E245" s="305"/>
      <c r="F245" s="307">
        <f>F188+F145+F127+F121+F115+F109+F133+F97+F91+F85+F79+F51+F33+F27+F21+F12+F63</f>
        <v>13410.2</v>
      </c>
    </row>
    <row r="246" ht="15">
      <c r="F246" s="139"/>
    </row>
    <row r="247" ht="15">
      <c r="F247" s="139"/>
    </row>
    <row r="248" spans="6:8" ht="15">
      <c r="F248" s="140"/>
      <c r="H248" s="141"/>
    </row>
    <row r="249" ht="15">
      <c r="F249" s="139"/>
    </row>
    <row r="250" ht="15">
      <c r="F250" s="139"/>
    </row>
    <row r="251" ht="15">
      <c r="F251" s="139"/>
    </row>
    <row r="252" ht="15">
      <c r="F252" s="139"/>
    </row>
    <row r="253" ht="15">
      <c r="F253" s="139"/>
    </row>
  </sheetData>
  <sheetProtection/>
  <mergeCells count="2">
    <mergeCell ref="A10:F10"/>
    <mergeCell ref="I10:J10"/>
  </mergeCells>
  <printOptions/>
  <pageMargins left="0.6299212598425197" right="0" top="0.1968503937007874" bottom="0" header="0" footer="0"/>
  <pageSetup fitToHeight="5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Я</cp:lastModifiedBy>
  <cp:lastPrinted>2018-11-12T09:35:19Z</cp:lastPrinted>
  <dcterms:created xsi:type="dcterms:W3CDTF">2006-11-14T09:43:33Z</dcterms:created>
  <dcterms:modified xsi:type="dcterms:W3CDTF">2018-11-14T08:29:39Z</dcterms:modified>
  <cp:category/>
  <cp:version/>
  <cp:contentType/>
  <cp:contentStatus/>
</cp:coreProperties>
</file>