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76" windowHeight="12504" activeTab="8"/>
  </bookViews>
  <sheets>
    <sheet name="Пр.1" sheetId="1" r:id="rId1"/>
    <sheet name="пр.2" sheetId="4" r:id="rId2"/>
    <sheet name="пр.3" sheetId="5" r:id="rId3"/>
    <sheet name="пр.4" sheetId="6" r:id="rId4"/>
    <sheet name="пр.5" sheetId="7" r:id="rId5"/>
    <sheet name="пр.6" sheetId="8" r:id="rId6"/>
    <sheet name="пр.7" sheetId="9" r:id="rId7"/>
    <sheet name="пр.8" sheetId="10" r:id="rId8"/>
    <sheet name="пр.9" sheetId="11" r:id="rId9"/>
    <sheet name="пр.10" sheetId="3" r:id="rId10"/>
  </sheets>
  <definedNames>
    <definedName name="_xlnm._FilterDatabase" localSheetId="4" hidden="1">пр.5!$A$12:$H$195</definedName>
    <definedName name="_xlnm._FilterDatabase" localSheetId="5" hidden="1">пр.6!$A$1:$G$155</definedName>
    <definedName name="_xlnm._FilterDatabase" localSheetId="6" hidden="1">пр.7!$A$12:$I$167</definedName>
    <definedName name="_xlnm.Print_Titles" localSheetId="8">пр.9!$16:$17</definedName>
    <definedName name="_xlnm.Print_Area" localSheetId="1">пр.2!$A$1:$E$42</definedName>
    <definedName name="_xlnm.Print_Area" localSheetId="3">пр.4!$A$1:$F$52</definedName>
    <definedName name="_xlnm.Print_Area" localSheetId="4">пр.5!$A$1:$H$199</definedName>
    <definedName name="_xlnm.Print_Area" localSheetId="5">пр.6!$A$1:$G$166</definedName>
    <definedName name="_xlnm.Print_Area" localSheetId="6">пр.7!$A$1:$I$167</definedName>
    <definedName name="_xlnm.Print_Area" localSheetId="8">пр.9!$A$1:$E$41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8"/>
  <c r="G156" i="7" l="1"/>
  <c r="E27" i="11" l="1"/>
  <c r="E33" s="1"/>
  <c r="D27"/>
  <c r="D33" s="1"/>
  <c r="C27"/>
  <c r="C33" s="1"/>
  <c r="E18"/>
  <c r="I166" i="9"/>
  <c r="I165" s="1"/>
  <c r="I164" s="1"/>
  <c r="H166"/>
  <c r="H165" s="1"/>
  <c r="H164" s="1"/>
  <c r="G166"/>
  <c r="G165" s="1"/>
  <c r="G164" s="1"/>
  <c r="G162"/>
  <c r="G161" s="1"/>
  <c r="G160" s="1"/>
  <c r="G159" s="1"/>
  <c r="G158" s="1"/>
  <c r="G157" s="1"/>
  <c r="I161"/>
  <c r="H161"/>
  <c r="H160" s="1"/>
  <c r="I159"/>
  <c r="I155"/>
  <c r="I154" s="1"/>
  <c r="I153" s="1"/>
  <c r="I152" s="1"/>
  <c r="I151" s="1"/>
  <c r="H155"/>
  <c r="H154" s="1"/>
  <c r="H153" s="1"/>
  <c r="H152" s="1"/>
  <c r="H151" s="1"/>
  <c r="G155"/>
  <c r="G154" s="1"/>
  <c r="G153" s="1"/>
  <c r="G152" s="1"/>
  <c r="G151" s="1"/>
  <c r="I148"/>
  <c r="I146"/>
  <c r="H146"/>
  <c r="I144"/>
  <c r="I143" s="1"/>
  <c r="H144"/>
  <c r="H143" s="1"/>
  <c r="G144"/>
  <c r="I141"/>
  <c r="H141"/>
  <c r="G141"/>
  <c r="H135"/>
  <c r="G135"/>
  <c r="I133"/>
  <c r="I119"/>
  <c r="I118" s="1"/>
  <c r="I117" s="1"/>
  <c r="I116" s="1"/>
  <c r="H119"/>
  <c r="H118" s="1"/>
  <c r="H117" s="1"/>
  <c r="H116" s="1"/>
  <c r="G119"/>
  <c r="M118"/>
  <c r="L118"/>
  <c r="K118"/>
  <c r="J118"/>
  <c r="I114"/>
  <c r="I113" s="1"/>
  <c r="I112" s="1"/>
  <c r="I111" s="1"/>
  <c r="H114"/>
  <c r="H113" s="1"/>
  <c r="H112" s="1"/>
  <c r="H111" s="1"/>
  <c r="G114"/>
  <c r="G113" s="1"/>
  <c r="G112" s="1"/>
  <c r="G111" s="1"/>
  <c r="G110" s="1"/>
  <c r="G99" s="1"/>
  <c r="M110"/>
  <c r="L110"/>
  <c r="K110"/>
  <c r="J110"/>
  <c r="M103"/>
  <c r="L103"/>
  <c r="K103"/>
  <c r="J103"/>
  <c r="I102"/>
  <c r="I100" s="1"/>
  <c r="H102"/>
  <c r="H100" s="1"/>
  <c r="G102"/>
  <c r="G101" s="1"/>
  <c r="I97"/>
  <c r="I96" s="1"/>
  <c r="I95" s="1"/>
  <c r="I94" s="1"/>
  <c r="I93" s="1"/>
  <c r="I81" s="1"/>
  <c r="H97"/>
  <c r="H96" s="1"/>
  <c r="H95" s="1"/>
  <c r="H94" s="1"/>
  <c r="H93" s="1"/>
  <c r="H81" s="1"/>
  <c r="G97"/>
  <c r="G96" s="1"/>
  <c r="G95" s="1"/>
  <c r="G94" s="1"/>
  <c r="G93" s="1"/>
  <c r="I86"/>
  <c r="H86"/>
  <c r="I84"/>
  <c r="I83" s="1"/>
  <c r="H83"/>
  <c r="I74"/>
  <c r="H74"/>
  <c r="G74"/>
  <c r="I62"/>
  <c r="I61" s="1"/>
  <c r="I60" s="1"/>
  <c r="I59" s="1"/>
  <c r="I58" s="1"/>
  <c r="I57" s="1"/>
  <c r="G62"/>
  <c r="G61" s="1"/>
  <c r="G60" s="1"/>
  <c r="G59" s="1"/>
  <c r="G58" s="1"/>
  <c r="G57" s="1"/>
  <c r="H61"/>
  <c r="H60" s="1"/>
  <c r="H59" s="1"/>
  <c r="H58" s="1"/>
  <c r="H57" s="1"/>
  <c r="I54"/>
  <c r="I53" s="1"/>
  <c r="I52" s="1"/>
  <c r="H54"/>
  <c r="H53" s="1"/>
  <c r="H52" s="1"/>
  <c r="G52"/>
  <c r="I35"/>
  <c r="I34" s="1"/>
  <c r="H35"/>
  <c r="H34" s="1"/>
  <c r="I30"/>
  <c r="I29" s="1"/>
  <c r="I28" s="1"/>
  <c r="H30"/>
  <c r="H29" s="1"/>
  <c r="H28" s="1"/>
  <c r="G30"/>
  <c r="G29" s="1"/>
  <c r="G28" s="1"/>
  <c r="I25"/>
  <c r="I24" s="1"/>
  <c r="G26"/>
  <c r="G25" s="1"/>
  <c r="G24" s="1"/>
  <c r="H25"/>
  <c r="H24" s="1"/>
  <c r="I20"/>
  <c r="I19" s="1"/>
  <c r="I18" s="1"/>
  <c r="I17" s="1"/>
  <c r="H20"/>
  <c r="H19" s="1"/>
  <c r="H18" s="1"/>
  <c r="H17" s="1"/>
  <c r="G20"/>
  <c r="G19" s="1"/>
  <c r="G18" s="1"/>
  <c r="G17" s="1"/>
  <c r="M16"/>
  <c r="L16"/>
  <c r="K16"/>
  <c r="J16"/>
  <c r="M14"/>
  <c r="L14"/>
  <c r="K14"/>
  <c r="J14"/>
  <c r="G126" i="8"/>
  <c r="G125" s="1"/>
  <c r="F126"/>
  <c r="F125" s="1"/>
  <c r="E125"/>
  <c r="G38"/>
  <c r="I195" i="7"/>
  <c r="H192"/>
  <c r="H191" s="1"/>
  <c r="H190" s="1"/>
  <c r="H189" s="1"/>
  <c r="H188" s="1"/>
  <c r="H187" s="1"/>
  <c r="G192"/>
  <c r="G191" s="1"/>
  <c r="G190" s="1"/>
  <c r="G189" s="1"/>
  <c r="G188" s="1"/>
  <c r="G187" s="1"/>
  <c r="F192"/>
  <c r="F191" s="1"/>
  <c r="F190" s="1"/>
  <c r="F189" s="1"/>
  <c r="F188" s="1"/>
  <c r="F187" s="1"/>
  <c r="H185"/>
  <c r="H183"/>
  <c r="H181"/>
  <c r="H180" s="1"/>
  <c r="H179" s="1"/>
  <c r="H178" s="1"/>
  <c r="H177" s="1"/>
  <c r="G180"/>
  <c r="G179" s="1"/>
  <c r="G178" s="1"/>
  <c r="G177" s="1"/>
  <c r="F180"/>
  <c r="F179" s="1"/>
  <c r="F178" s="1"/>
  <c r="F177" s="1"/>
  <c r="H172"/>
  <c r="H170"/>
  <c r="H169" s="1"/>
  <c r="H168" s="1"/>
  <c r="G169"/>
  <c r="G168" s="1"/>
  <c r="H165"/>
  <c r="H164" s="1"/>
  <c r="H163" s="1"/>
  <c r="H162" s="1"/>
  <c r="G165"/>
  <c r="G164" s="1"/>
  <c r="G163" s="1"/>
  <c r="G162" s="1"/>
  <c r="F165"/>
  <c r="F164" s="1"/>
  <c r="F163" s="1"/>
  <c r="F162" s="1"/>
  <c r="F156"/>
  <c r="G154"/>
  <c r="F154"/>
  <c r="H141"/>
  <c r="G141"/>
  <c r="F141"/>
  <c r="H139"/>
  <c r="H138" s="1"/>
  <c r="H137" s="1"/>
  <c r="H136" s="1"/>
  <c r="G139"/>
  <c r="G138" s="1"/>
  <c r="G137" s="1"/>
  <c r="G136" s="1"/>
  <c r="F139"/>
  <c r="F138" s="1"/>
  <c r="F137" s="1"/>
  <c r="F136" s="1"/>
  <c r="H134"/>
  <c r="H133" s="1"/>
  <c r="H132" s="1"/>
  <c r="H131" s="1"/>
  <c r="G134"/>
  <c r="G133" s="1"/>
  <c r="G132" s="1"/>
  <c r="G131" s="1"/>
  <c r="F134"/>
  <c r="F133" s="1"/>
  <c r="F132" s="1"/>
  <c r="F131" s="1"/>
  <c r="H128"/>
  <c r="G128"/>
  <c r="F128"/>
  <c r="H126"/>
  <c r="G126"/>
  <c r="F126"/>
  <c r="H124"/>
  <c r="G124"/>
  <c r="F124"/>
  <c r="H117"/>
  <c r="H116" s="1"/>
  <c r="H115" s="1"/>
  <c r="H114" s="1"/>
  <c r="G117"/>
  <c r="G116" s="1"/>
  <c r="G115" s="1"/>
  <c r="G114" s="1"/>
  <c r="F117"/>
  <c r="F116" s="1"/>
  <c r="F115" s="1"/>
  <c r="F114" s="1"/>
  <c r="H105"/>
  <c r="H97"/>
  <c r="G97"/>
  <c r="F97"/>
  <c r="H95"/>
  <c r="H94" s="1"/>
  <c r="H93" s="1"/>
  <c r="H92" s="1"/>
  <c r="G95"/>
  <c r="G94" s="1"/>
  <c r="G93" s="1"/>
  <c r="G92" s="1"/>
  <c r="F95"/>
  <c r="F94" s="1"/>
  <c r="F93" s="1"/>
  <c r="F92" s="1"/>
  <c r="G84"/>
  <c r="G82"/>
  <c r="F82"/>
  <c r="H82"/>
  <c r="H73"/>
  <c r="G73"/>
  <c r="F73"/>
  <c r="G62"/>
  <c r="G61" s="1"/>
  <c r="G60" s="1"/>
  <c r="G59" s="1"/>
  <c r="G58" s="1"/>
  <c r="F62"/>
  <c r="H60"/>
  <c r="H59" s="1"/>
  <c r="H58" s="1"/>
  <c r="H57" s="1"/>
  <c r="F60"/>
  <c r="F59" s="1"/>
  <c r="F58" s="1"/>
  <c r="F57" s="1"/>
  <c r="H53"/>
  <c r="H52" s="1"/>
  <c r="G53"/>
  <c r="G52" s="1"/>
  <c r="F52"/>
  <c r="F39"/>
  <c r="G37"/>
  <c r="G36" s="1"/>
  <c r="G35" s="1"/>
  <c r="G34" s="1"/>
  <c r="G33" s="1"/>
  <c r="F37"/>
  <c r="H36"/>
  <c r="H35" s="1"/>
  <c r="H34" s="1"/>
  <c r="H33" s="1"/>
  <c r="F35"/>
  <c r="F34" s="1"/>
  <c r="F33" s="1"/>
  <c r="H31"/>
  <c r="G31"/>
  <c r="H29"/>
  <c r="G29"/>
  <c r="F29"/>
  <c r="H27"/>
  <c r="G27"/>
  <c r="F27"/>
  <c r="H25"/>
  <c r="G25"/>
  <c r="H23"/>
  <c r="G23"/>
  <c r="F23"/>
  <c r="H19"/>
  <c r="H18" s="1"/>
  <c r="H17" s="1"/>
  <c r="H16" s="1"/>
  <c r="F19"/>
  <c r="F18" s="1"/>
  <c r="F17" s="1"/>
  <c r="F16" s="1"/>
  <c r="G18"/>
  <c r="G17" s="1"/>
  <c r="F38" i="6"/>
  <c r="D36"/>
  <c r="F32"/>
  <c r="F28"/>
  <c r="E28"/>
  <c r="D28"/>
  <c r="F25"/>
  <c r="E25"/>
  <c r="D25"/>
  <c r="E18" i="5"/>
  <c r="E17" s="1"/>
  <c r="D18"/>
  <c r="D17" s="1"/>
  <c r="C18"/>
  <c r="C17" s="1"/>
  <c r="E26" i="4"/>
  <c r="D26"/>
  <c r="C26"/>
  <c r="E23"/>
  <c r="D23"/>
  <c r="C23"/>
  <c r="E19"/>
  <c r="D19"/>
  <c r="C19"/>
  <c r="C17"/>
  <c r="E13" i="1"/>
  <c r="E16" s="1"/>
  <c r="D13"/>
  <c r="D16" s="1"/>
  <c r="C13"/>
  <c r="C16" s="1"/>
  <c r="F22" i="7" l="1"/>
  <c r="F21" s="1"/>
  <c r="G23" i="9"/>
  <c r="G22" s="1"/>
  <c r="H110"/>
  <c r="H99" s="1"/>
  <c r="H22" i="7"/>
  <c r="H21" s="1"/>
  <c r="G121"/>
  <c r="G120" s="1"/>
  <c r="G119" s="1"/>
  <c r="G22"/>
  <c r="G21" s="1"/>
  <c r="H121"/>
  <c r="H120" s="1"/>
  <c r="H119" s="1"/>
  <c r="F40" i="6"/>
  <c r="I99" i="9"/>
  <c r="I23"/>
  <c r="I22" s="1"/>
  <c r="H23"/>
  <c r="H22" s="1"/>
  <c r="I14" l="1"/>
  <c r="H14"/>
</calcChain>
</file>

<file path=xl/sharedStrings.xml><?xml version="1.0" encoding="utf-8"?>
<sst xmlns="http://schemas.openxmlformats.org/spreadsheetml/2006/main" count="2147" uniqueCount="508">
  <si>
    <t>Волховского муниципального района</t>
  </si>
  <si>
    <t>Ленинградской области</t>
  </si>
  <si>
    <t>Приложение 1</t>
  </si>
  <si>
    <t>Код бюджетной классификации</t>
  </si>
  <si>
    <t>Наименование показателя</t>
  </si>
  <si>
    <t>Сумма 
(тысяч рублей)</t>
  </si>
  <si>
    <t>2024 год</t>
  </si>
  <si>
    <t xml:space="preserve"> 01 00 00 00 00 0000 000</t>
  </si>
  <si>
    <t>ИСТОЧНИКИ ВНУТРЕННЕГО ФИНАНСИРОВАНИЯ ДЕФИЦИТОВ БЮДЖЕТОВ</t>
  </si>
  <si>
    <t>808 01 05 02 01 10 0000 510</t>
  </si>
  <si>
    <t>Увеличение прочих остатков денежных средств бюджетов поселений</t>
  </si>
  <si>
    <t>809 01 05 02 01 10 0000 610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</si>
  <si>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</si>
  <si>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</si>
  <si>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2025 год</t>
  </si>
  <si>
    <t>Приложение 8</t>
  </si>
  <si>
    <t>тысяч рублей</t>
  </si>
  <si>
    <t>Обязательства</t>
  </si>
  <si>
    <t>Предельная величина 
на 1 января 
2024 года</t>
  </si>
  <si>
    <t>Предельная величина 
на 1 января 
2025 года</t>
  </si>
  <si>
    <t>Объем привлечения</t>
  </si>
  <si>
    <t>Объем погашения</t>
  </si>
  <si>
    <t>Кредиты, полученные от кредитных организаций</t>
  </si>
  <si>
    <t>Итого внутренний долг</t>
  </si>
  <si>
    <t>Предельная величина 
на 1 января 
2026 года</t>
  </si>
  <si>
    <t>Приложение 2</t>
  </si>
  <si>
    <t xml:space="preserve">Волховского муниципального района </t>
  </si>
  <si>
    <t>ИСТОЧНИК ДОХОДОВ</t>
  </si>
  <si>
    <t>Сумма (тыс.рублей)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</si>
  <si>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</si>
  <si>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</si>
  <si>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</si>
  <si>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</si>
  <si>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</si>
  <si>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</si>
  <si>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</si>
  <si>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</si>
  <si>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</si>
  <si>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</si>
  <si>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</si>
  <si>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ЕСХН</t>
  </si>
  <si>
    <t>1 05 03 01001 1000 110</t>
  </si>
  <si>
    <t>Единный сельхоз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</si>
  <si>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</si>
  <si>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</si>
  <si>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</si>
  <si>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</si>
  <si>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</si>
  <si>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</si>
  <si>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</si>
  <si>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</si>
  <si>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</si>
  <si>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</si>
  <si>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</si>
  <si>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</si>
  <si>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1 14 00 000 00 0000</t>
  </si>
  <si>
    <t>ДОХОДЫ ОТ ПРОДАЖИ МАТЕРИАЛЬНЫХ И НЕМАТЕРИАЛЬНЫХ АКТИВОВ</t>
  </si>
  <si>
    <t>1 14 01 000 00 00000</t>
  </si>
  <si>
    <t>Доходы от реализации имущества ,находящегося в муниципальной собственности ( за исключением  движимого имущества бюджетных и автономных учреждений, а также имущества государственных муниципальных унитарных предприятий, в том числе казенных 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</si>
  <si>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</si>
  <si>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</si>
  <si>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</si>
  <si>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</si>
  <si>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</si>
  <si>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</si>
  <si>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</si>
  <si>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</si>
  <si>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</si>
  <si>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</si>
  <si>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</si>
  <si>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</si>
  <si>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</si>
  <si>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</si>
  <si>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</si>
  <si>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</si>
  <si>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</si>
  <si>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</si>
  <si>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муниципального образования</t>
  </si>
  <si>
    <t xml:space="preserve">Усадищенское сельское поселение </t>
  </si>
  <si>
    <t>2 00 00000 00 0000 000</t>
  </si>
  <si>
    <t xml:space="preserve">БЕЗВОЗМЕЗДНЫЕ ПОСТУПЛЕНИЯ </t>
  </si>
  <si>
    <t>2 02 00000 00 0000 000</t>
  </si>
  <si>
    <t>2 02 16001 10 0000 150</t>
  </si>
  <si>
    <t>Дотация бюджетам сельских поселений на выравнивание бюджетной обеспеченности</t>
  </si>
  <si>
    <t>2 02 15002 10 0000 150</t>
  </si>
  <si>
    <t>Дотация бюджетам сельских поселений на поддержку мер по обеспечению сбалансированности бюджетов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</si>
  <si>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</si>
  <si>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</si>
  <si>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2 02 29999 00 0000 150</t>
  </si>
  <si>
    <t>Прочие субсидии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</si>
  <si>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</si>
  <si>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</si>
  <si>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</si>
  <si>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</si>
  <si>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</si>
  <si>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</si>
  <si>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</si>
  <si>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2 02 29999 10 0000 150</t>
  </si>
  <si>
    <t>2 02 49999 10 0000 150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</si>
  <si>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</si>
  <si>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</si>
  <si>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</si>
  <si>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</si>
  <si>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</si>
  <si>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</si>
  <si>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</si>
  <si>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</si>
  <si>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</si>
  <si>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</si>
  <si>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Приложение 3</t>
  </si>
  <si>
    <t>Приложение 4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</si>
  <si>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</si>
  <si>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</si>
  <si>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</si>
  <si>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</si>
  <si>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</si>
  <si>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</si>
  <si>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</si>
  <si>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</si>
  <si>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</si>
  <si>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</si>
  <si>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</si>
  <si>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</si>
  <si>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  МО Усадищенское сельское поселение в рамках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</si>
  <si>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</si>
  <si>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</si>
  <si>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</si>
  <si>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</si>
  <si>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</si>
  <si>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</si>
  <si>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</si>
  <si>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</si>
  <si>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</si>
  <si>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</si>
  <si>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</si>
  <si>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</si>
  <si>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</si>
  <si>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</si>
  <si>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</si>
  <si>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</si>
  <si>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</si>
  <si>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</si>
  <si>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</si>
  <si>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</si>
  <si>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</si>
  <si>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</si>
  <si>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</si>
  <si>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</si>
  <si>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</si>
  <si>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</si>
  <si>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</si>
  <si>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</si>
  <si>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</si>
  <si>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</si>
  <si>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</si>
  <si>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</si>
  <si>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</si>
  <si>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</si>
  <si>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</si>
  <si>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</si>
  <si>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</si>
  <si>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9900</t>
  </si>
  <si>
    <t>9999</t>
  </si>
  <si>
    <t>ВСЕГО РАСХОДОВ</t>
  </si>
  <si>
    <t>Приложение 5</t>
  </si>
  <si>
    <t>Распределение бюджетных ассигнований по разделам и подразделам, целевым статьям</t>
  </si>
  <si>
    <t>Наименование</t>
  </si>
  <si>
    <t>Рз</t>
  </si>
  <si>
    <t>ПР</t>
  </si>
  <si>
    <t>ЦСР</t>
  </si>
  <si>
    <t>ВР</t>
  </si>
  <si>
    <t>Сумма
(тыс.рублей)</t>
  </si>
  <si>
    <t>Общегосударственные вопросы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</si>
  <si>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</si>
  <si>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</si>
  <si>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</si>
  <si>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</si>
  <si>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</si>
  <si>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</si>
  <si>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</si>
  <si>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</si>
  <si>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</si>
  <si>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</si>
  <si>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</si>
  <si>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</si>
  <si>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</si>
  <si>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</si>
  <si>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</si>
  <si>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</si>
  <si>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</si>
  <si>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</si>
  <si>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</si>
  <si>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</si>
  <si>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</si>
  <si>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</si>
  <si>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</si>
  <si>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</si>
  <si>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</si>
  <si>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</si>
  <si>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11</t>
  </si>
  <si>
    <t>68 9 00 00000</t>
  </si>
  <si>
    <t>Резервный фонд в МО Усадищенское сельское поселение в рамках непрограммных расходов</t>
  </si>
  <si>
    <t>68 9 01 10220</t>
  </si>
  <si>
    <t>13</t>
  </si>
  <si>
    <t>67 3 01 71340</t>
  </si>
  <si>
    <t>Непрограммные расходы органов местного самоуправления МО Усадищенское сельское поселение</t>
  </si>
  <si>
    <t>68 0 00 00000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</si>
  <si>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</si>
  <si>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</si>
  <si>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</si>
  <si>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</si>
  <si>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Национальная оборона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</si>
  <si>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</si>
  <si>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</si>
  <si>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</si>
  <si>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Национальная безопасность и правоохранительная деятельность</t>
  </si>
  <si>
    <t>09</t>
  </si>
  <si>
    <t xml:space="preserve">Комплексы процессных меропритий </t>
  </si>
  <si>
    <t>200</t>
  </si>
  <si>
    <t>10</t>
  </si>
  <si>
    <t>01 0 00 00000</t>
  </si>
  <si>
    <t>01 4 00 00000</t>
  </si>
  <si>
    <t>01 4 01 00000</t>
  </si>
  <si>
    <t>01 4 01 01010</t>
  </si>
  <si>
    <t>Национальная экономика</t>
  </si>
  <si>
    <t>Дорожное хозяйство (дорожный фонд)</t>
  </si>
  <si>
    <t>Муниципальная программа "Повышение безопасности дорожного движения на территории МО Усадищенское сельское поселение "</t>
  </si>
  <si>
    <t>05 0 00 00000</t>
  </si>
  <si>
    <t>05 4 00 00000</t>
  </si>
  <si>
    <t xml:space="preserve">04 </t>
  </si>
  <si>
    <t>05 4 01 00000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</si>
  <si>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</si>
  <si>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054 01 01050</t>
  </si>
  <si>
    <t>05 4 01 01050</t>
  </si>
  <si>
    <t>12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</si>
  <si>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</si>
  <si>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08 0 00 00000</t>
  </si>
  <si>
    <t>08 4 00 00000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</si>
  <si>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</si>
  <si>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08 4 01 00000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</si>
  <si>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</si>
  <si>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08 4 01 01080</t>
  </si>
  <si>
    <t xml:space="preserve">Жилищно- коммунальное хозяйство </t>
  </si>
  <si>
    <t>05</t>
  </si>
  <si>
    <t xml:space="preserve">Непрограммные расходы органов местного самоуправления </t>
  </si>
  <si>
    <t>На оплату вознограждения  агенту  за изготовление платежных поручений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</si>
  <si>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</si>
  <si>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</si>
  <si>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</si>
  <si>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</si>
  <si>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Содержание имущетва казны</t>
  </si>
  <si>
    <t>68 9 01 10680</t>
  </si>
  <si>
    <t>Муниципальная программа "Газификация МО Усадищенское сельское поселение ."</t>
  </si>
  <si>
    <t>09 0 00 00000</t>
  </si>
  <si>
    <t>09 4 00 00000</t>
  </si>
  <si>
    <t>Комплекс процессных мероприятий "Создание благоприятных условий для газификации индивидуальных жилых домов  ."</t>
  </si>
  <si>
    <t>09 4 01 00000</t>
  </si>
  <si>
    <t xml:space="preserve">Создание благоприятных условий для газификации индивидуальных жилых домов </t>
  </si>
  <si>
    <t>09 4 01 01090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</si>
  <si>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</si>
  <si>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>10 0 00 00000</t>
  </si>
  <si>
    <t>10 4 00 00000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</si>
  <si>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</si>
  <si>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10 4 01 00000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</si>
  <si>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</si>
  <si>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10 4 01 01100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</si>
  <si>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</si>
  <si>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</si>
  <si>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</si>
  <si>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</si>
  <si>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Иные закупки товаров, работ и услуг для обеспечения государственных (муниципальных) нужд</t>
  </si>
  <si>
    <t>240</t>
  </si>
  <si>
    <t>10 1 01 70160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</si>
  <si>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</si>
  <si>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</si>
  <si>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</si>
  <si>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</si>
  <si>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</si>
  <si>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</si>
  <si>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</si>
  <si>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</si>
  <si>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</si>
  <si>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06 0 00 00000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</si>
  <si>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</si>
  <si>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06 1 00 00000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</si>
  <si>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</si>
  <si>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</si>
  <si>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</si>
  <si>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06 1 01 74660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</si>
  <si>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</si>
  <si>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>06 1 01 S4660</t>
  </si>
  <si>
    <t>Устойчивое  общественнон развитие в МО Усадищенское сельское поселение Волховского муниципального района Ленинградской области</t>
  </si>
  <si>
    <t>040000 0000</t>
  </si>
  <si>
    <t>04 4 00 00000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</si>
  <si>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</si>
  <si>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04 4 01 00000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</si>
  <si>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</si>
  <si>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S4770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</si>
  <si>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</si>
  <si>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06 4 00 00000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</si>
  <si>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</si>
  <si>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</si>
  <si>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</si>
  <si>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</si>
  <si>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</si>
  <si>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11 0 00 00000</t>
  </si>
  <si>
    <t>11 4 00 00000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</si>
  <si>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</si>
  <si>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11 4 01 00000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</si>
  <si>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</si>
  <si>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11 4 01 01110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</si>
  <si>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</si>
  <si>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1140101170</t>
  </si>
  <si>
    <t>На мероприятия по созданию мест (площадок) накопления твердых коммунальных отходов</t>
  </si>
  <si>
    <t>11 4 01 S4790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</si>
  <si>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</si>
  <si>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</si>
  <si>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</si>
  <si>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</si>
  <si>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>13 0 00 00000</t>
  </si>
  <si>
    <t>13 4 00 00000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</si>
  <si>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</si>
  <si>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13 4 01 00000</t>
  </si>
  <si>
    <t>Обеспечение деятельности (услуги, работы) муниципальных бюджетных учреждений</t>
  </si>
  <si>
    <r>
      <t>13 4 01 00</t>
    </r>
    <r>
      <rPr>
        <b/>
        <sz val="10"/>
        <rFont val="Times New Roman"/>
        <family val="1"/>
        <charset val="204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</si>
  <si>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</si>
  <si>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</si>
  <si>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</si>
  <si>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</si>
  <si>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</si>
  <si>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</si>
  <si>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</si>
  <si>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</si>
  <si>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</si>
  <si>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</si>
  <si>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</si>
  <si>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</si>
  <si>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Физическая культура и спорт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</si>
  <si>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</si>
  <si>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14 0 00 00000</t>
  </si>
  <si>
    <t>14 4 00 00000</t>
  </si>
  <si>
    <t xml:space="preserve">Комплекс процессных мероприятий "Создание эффективной системы физического воспитания и оздоровления "  </t>
  </si>
  <si>
    <t>14 4 01 00000</t>
  </si>
  <si>
    <t>Создание эффективной системы физического воспитания и оздоровления</t>
  </si>
  <si>
    <r>
      <t>14 4 01 00</t>
    </r>
    <r>
      <rPr>
        <b/>
        <sz val="10"/>
        <rFont val="Times New Roman"/>
        <family val="1"/>
        <charset val="204"/>
      </rPr>
      <t>170</t>
    </r>
  </si>
  <si>
    <t>14 4 01 00 170</t>
  </si>
  <si>
    <t>Всего</t>
  </si>
  <si>
    <t>Приложение 6</t>
  </si>
  <si>
    <t>КЦСР</t>
  </si>
  <si>
    <t>КВР</t>
  </si>
  <si>
    <t>КФСР</t>
  </si>
  <si>
    <t>Сумма (тыс. рублей)</t>
  </si>
  <si>
    <t>Комплексы процессных мероприятий</t>
  </si>
  <si>
    <t>Закупка товаров, работ и услуг для обеспечения государственных (муниципальных) нужд</t>
  </si>
  <si>
    <t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</si>
  <si>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</si>
  <si>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."</t>
  </si>
  <si>
    <t>Муниципальная программа "Повышение безопасности дорожного движения на территории МО Усадищенское сельское поселение"</t>
  </si>
  <si>
    <t>Комплекс процессный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</si>
  <si>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 в сельской местности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</si>
  <si>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</si>
  <si>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</si>
  <si>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</si>
  <si>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S4660</t>
  </si>
  <si>
    <t>06 4 01S4660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</si>
  <si>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Волховского муниципального района ЛО"</t>
  </si>
  <si>
    <t>Комплекс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</si>
  <si>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</si>
  <si>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Муниципальная программа "Газификация МО Усадищенское сельское поселение"</t>
  </si>
  <si>
    <t>Комплекс процессных мероприятий "Создание благоприятных условий для газификации индивидуальных жилых домов"</t>
  </si>
  <si>
    <t>Создание благоприятных условий для газификации индивидуальных жилых домов</t>
  </si>
  <si>
    <t>Муниципальная программа "Энергосбережение и повышение энергетической эффективности на территории МО Усадищенское сельское поселение"</t>
  </si>
  <si>
    <t>Комплекс процессных мероприятий "Разработка мероприятий, обеспечивающих устойчивое снижение потребления ИЭР на территории МО Усадищенское сельское поселение."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</si>
  <si>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</si>
  <si>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Комплексы процессных мероприятий по созданию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</si>
  <si>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Расходы бюджета МО Усадищенское поселение мероприятий о санитарной очистке территории, ремонту и содержанию уличного освещения,благоустройстве территорий</t>
  </si>
  <si>
    <t>11 4 01 01170</t>
  </si>
  <si>
    <t>Муниципальная программа "Развитие культуры в МО Усадищенское сельское поселение Волховского муниципального района ЛО"</t>
  </si>
  <si>
    <t xml:space="preserve">Комплекс процессных мероприятий "Развитие культуры в муниципальном образовании Усадищенское сельское поселение Волховского муниципального района Ленинградской области" </t>
  </si>
  <si>
    <t>Обеспечение деятельности (услуги,работы)  муниципальных бюджетных учреждений</t>
  </si>
  <si>
    <t>13 4 01 00170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</si>
  <si>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</si>
  <si>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13 4 01 S0360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</si>
  <si>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ЛО"</t>
  </si>
  <si>
    <t>Мероприятия по ПСД для проведения капитального ремонта здания ДК Усадищенского сельского поселения</t>
  </si>
  <si>
    <t>13 4 01 60480</t>
  </si>
  <si>
    <t>убрать строку</t>
  </si>
  <si>
    <t>Предоставление  субсидий бюджетным учреждениям на иные цели</t>
  </si>
  <si>
    <t>Комплекс процессных  мероприятий "Создание эффективной системы физического воспитания и оздоровления"</t>
  </si>
  <si>
    <t>14 4 01 00170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</si>
  <si>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</si>
  <si>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100</t>
  </si>
  <si>
    <t>Иные межбюджетные трансферты на осуществление полномочий контрольно-сченого органа  Волховского муниципального района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</si>
  <si>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</si>
  <si>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800</t>
  </si>
  <si>
    <t>68 9 0110220</t>
  </si>
  <si>
    <t>870</t>
  </si>
  <si>
    <t>На оплату вознаграждения агенту за изготовление платежных извещений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</si>
  <si>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</si>
  <si>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>Содержание имущества казны</t>
  </si>
  <si>
    <t>689 9 01 10680</t>
  </si>
  <si>
    <t>На осуществление полномочий по доплатам к пенсиям муниципальных служащих в рамках непрограммных расходов</t>
  </si>
  <si>
    <t>99 9 99 99999</t>
  </si>
  <si>
    <t>Приложение 7</t>
  </si>
  <si>
    <t>Г</t>
  </si>
  <si>
    <t>Сумма(тыс.рублей)</t>
  </si>
  <si>
    <t>Администрация муниципального образования Усадищенское сельское поселение</t>
  </si>
  <si>
    <t>871</t>
  </si>
  <si>
    <t>Иные межбюджетные трансферты на осуществление полномочий  контролбно-счетного органа Волховского муниципального района</t>
  </si>
  <si>
    <t xml:space="preserve">Комплексы  процессных мероприятий </t>
  </si>
  <si>
    <t>Комплексы процессных мероприятий"</t>
  </si>
  <si>
    <t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</si>
  <si>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</si>
  <si>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Комплек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</si>
  <si>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На оплату  вознограждения агенту за изготовление платежных поручений</t>
  </si>
  <si>
    <t>Содержание  имущества казны</t>
  </si>
  <si>
    <t>Комплекс процессных мероприятий  " 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 , основанных на инициативных предложениях жителей территории административного центра"</t>
  </si>
  <si>
    <t>Комплекс процессных мероприятий  "Благоустройство, санитарное  содержание  и развитие территории МО Усадищенское сельское поселение Волховского муниципального райрна"</t>
  </si>
  <si>
    <t>114 01 01170</t>
  </si>
  <si>
    <t>Комплекс процессных мероприятий     "Развитие культуры в муниципальном образовании  Усадищенское сельское поселение Волховскогоо муниципального образрвания ЛО"</t>
  </si>
  <si>
    <t>Обеспечении деятельности ( услуги, работы) муниципальных бюджетных учреждений</t>
  </si>
  <si>
    <r>
      <t>13 4 01 00</t>
    </r>
    <r>
      <rPr>
        <b/>
        <sz val="11"/>
        <color indexed="8"/>
        <rFont val="Times New Roman"/>
        <family val="1"/>
        <charset val="204"/>
      </rPr>
      <t>170</t>
    </r>
  </si>
  <si>
    <t>Софинансирование  дополнительных расходов местных бюджетов на сохранение  целевых показателей  повышения оплаты труда  работников муниципальных учреждений культуры в соответствии с Указом Президента Российской Федерации  от 7 мая 2012 года № 597 " О мероприятиях по реализации государственной социальной политики"</t>
  </si>
  <si>
    <t>Комплекс процессных мероприятий "Создание эффективной системы физического воспитания и оздоровления"</t>
  </si>
  <si>
    <r>
      <t>14 4 01 00</t>
    </r>
    <r>
      <rPr>
        <b/>
        <sz val="11"/>
        <color indexed="8"/>
        <rFont val="Times New Roman"/>
        <family val="1"/>
        <charset val="204"/>
      </rPr>
      <t>170</t>
    </r>
  </si>
  <si>
    <t>99</t>
  </si>
  <si>
    <t>№ п/п</t>
  </si>
  <si>
    <t>Код ГРБС</t>
  </si>
  <si>
    <t>1</t>
  </si>
  <si>
    <t>Приложение 9</t>
  </si>
  <si>
    <t>код бюджетной</t>
  </si>
  <si>
    <t>Наименование  передаваемого полномочия</t>
  </si>
  <si>
    <t>Сумма (тыс.руб.)</t>
  </si>
  <si>
    <t>классификации</t>
  </si>
  <si>
    <t>871 01 02 00 00 00 0000 000</t>
  </si>
  <si>
    <t>Кредиты кредитных организаций в валюте Российской Федерации</t>
  </si>
  <si>
    <t>871 01 02 00 00 10 0000 710</t>
  </si>
  <si>
    <t>Получение кредитов от кредитных организаций бюджетамипоселений в валюте Российской Федерации</t>
  </si>
  <si>
    <t>871 0106 6700000000 000</t>
  </si>
  <si>
    <t>871 0106 6730140010 540</t>
  </si>
  <si>
    <t>Выполнение отдельных полномочий по обслуживанию бюджетов сельских поселений</t>
  </si>
  <si>
    <t>871 0106 6730140040 540</t>
  </si>
  <si>
    <t>Выполнение полномочий по организации осуществления внешнего муниципального финансового контроля</t>
  </si>
  <si>
    <t>Всего:</t>
  </si>
  <si>
    <t>МО Усадищенское сельское поселение</t>
  </si>
  <si>
    <t>01 4 01 01020</t>
  </si>
  <si>
    <t xml:space="preserve">03 </t>
  </si>
  <si>
    <t>Источники финансирования дефицита
бюджета муниципального образования Усадищенское сельское поселение
на 2024 год и плановый период 2025 и 2026 годов</t>
  </si>
  <si>
    <t>2026 год</t>
  </si>
  <si>
    <t xml:space="preserve">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2024 год и плановый период 2025 и 2026 годов.</t>
  </si>
  <si>
    <t xml:space="preserve">Безвозмездные поступления от других бюджетов бюджетной системы Российской Федерации в бюджет муниципального образования Усадищенское сельское поселение Волховского муниципального района Ленинградской области на 2024 год  и плановый период 2025 и 2026 годов </t>
  </si>
  <si>
    <t>Распределение бюджетных ассигнований по разделам, подразделам классификации расходов  бюджета муниципального образования Усадищенское сельское поселение на 2024 год и плановый период 2025 и 2026 годов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</si>
  <si>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2024 год и плановый период 2025 и 2026 годов.</t>
  </si>
  <si>
    <t xml:space="preserve">Распределение бюджетных ассигнований по целевым статьям (муниципальным программам МО  Усадищенское сельское поселение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2024 год и плановый период 2025 и 2026 годов 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</si>
  <si>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на 2024 год и плановый период 2025 и 2026 годов.</t>
  </si>
  <si>
    <t>Перечень главных распорядителей средств  бюджета муниципального образования Усадищенское сельское поселение  Волховского муниципального района Ленинградской области  на 2024 год и плановый период 2025 и 2026 годов.</t>
  </si>
  <si>
    <t>Иные межбюджетные трансферты  из бюджета муниципального образования Усадищенское сельское поселение Волховского муниципального района Ленинградской области,согласно переданных полномочий на 2024 год и плановый период 2025 и 2026 годов</t>
  </si>
  <si>
    <t>ПРОГРАММА
муниципальных заимствований муниципального образования Усадищенское сельское поселение
на 2024 год и плановый период 2025 и 2026 годов</t>
  </si>
  <si>
    <t>Предельная величина 
на 1 января 
2027 года</t>
  </si>
  <si>
    <t>0107</t>
  </si>
  <si>
    <t>07</t>
  </si>
  <si>
    <t>Непрограммные расходы органов местного самоуправления</t>
  </si>
  <si>
    <t>68 9 01 10240</t>
  </si>
  <si>
    <t>Обеспечение проведения выборов и референдумов</t>
  </si>
  <si>
    <t>Безопасность МО Усадищенское сельское поселение Волховского муниципального района ЛО</t>
  </si>
  <si>
    <t>Организация и проведение мероприятий по предупреждению чрезвычайных ситуаций мирного и военного времени</t>
  </si>
  <si>
    <t>Организация и проведение мероприятий по безопасности на водных объектах</t>
  </si>
  <si>
    <t>01 4 01 01030</t>
  </si>
  <si>
    <t>Муниципальная программа  " Безопасность муниципального образования Усадищенское сельское поселение Волховского муниципального района Ленинградской области на 2024-2026г.г.</t>
  </si>
  <si>
    <t>Комплекс процессных мероприятий по предупреждению и защиты населения от  чрезвычайных ситуаций на территории  муниципального образования Усадищенское сельское поселение на 2024-2026г.г.</t>
  </si>
  <si>
    <t>Комплекс процессных  мероприятий "Обеспечение пожарной безопасности на территории  муниципального образования Усадищенское сельское поселение на 2024-2026г.г. "</t>
  </si>
  <si>
    <t>Организазия и проведение мероприятий по предупреждению чрезвычайных ситуаций  мирного и военного времени</t>
  </si>
  <si>
    <t>Организазия и проведение мероприятий по  безопасности на водных объектах</t>
  </si>
  <si>
    <t>Чистка и обустройство  пожарных водоемов</t>
  </si>
  <si>
    <t>Обеспечение ДПК</t>
  </si>
  <si>
    <t>27,0</t>
  </si>
  <si>
    <t>28,0</t>
  </si>
  <si>
    <t>Комплекс процессных  мероприятий "Противодействие и профилактика экстремизма и терроризма  на территории  муниципального образования Усадищенское сельское поселение на 2024-2026г.г. "</t>
  </si>
  <si>
    <t>Принятие  профилактических мер, направленных на предупреждение экстремисткой деятельности</t>
  </si>
  <si>
    <t>1,0</t>
  </si>
  <si>
    <t>85,1</t>
  </si>
  <si>
    <t>84,1</t>
  </si>
  <si>
    <t>Обеспечение проведение выборов и референдумов</t>
  </si>
  <si>
    <t>Комплекс процесных мероприятий по предупреждению и защиты чрезвычайных ситуаций  на территории  муниципального образования Усадищенское сельское поселение на 2024-2026г.г.</t>
  </si>
  <si>
    <t>Комплекс процессных мероприятийе "Обеспечение  пожарной безопасности на территории  муниципального образования Усадищенское сельское поселение на 2024-2026г.г."</t>
  </si>
  <si>
    <t>Чистка и обустройство пожарных водоемов</t>
  </si>
  <si>
    <t>01 4000000</t>
  </si>
  <si>
    <t>68 9 0110240</t>
  </si>
  <si>
    <t>462,7</t>
  </si>
  <si>
    <t>Национальная безопасность  и правохранительная деятельность</t>
  </si>
  <si>
    <t>880</t>
  </si>
  <si>
    <t>Приложение 10</t>
  </si>
  <si>
    <t>Муниципальная  программа «Формирование комфортной  городской среды на территории МО Усадищенское сельское поселение на 2018-2024 годы»</t>
  </si>
  <si>
    <t>07 0 00 00000</t>
  </si>
  <si>
    <t xml:space="preserve">Комплекс процесных мероприятий «Повышение качества и комфорта городской среды, создание комфортной,благоустроенной, рекреационной среды для жителей на территории муниципального образования МО Усадищенское сельское поселение»  </t>
  </si>
  <si>
    <t xml:space="preserve">На благоустройство общественных  территорий  муниципального образования </t>
  </si>
  <si>
    <t>07 1 F2 55550</t>
  </si>
  <si>
    <t>07 1 00 00000</t>
  </si>
  <si>
    <t>07 1 F2 00000</t>
  </si>
  <si>
    <t>к   решению Совета депутатов</t>
  </si>
  <si>
    <t>к  решению Совета депутатов</t>
  </si>
  <si>
    <t xml:space="preserve">                 к решению Совета депутатов</t>
  </si>
  <si>
    <t>3,5</t>
  </si>
  <si>
    <t xml:space="preserve">от 11.12.2023г. № 34 </t>
  </si>
  <si>
    <t>от 11.12.2023г.№ 34</t>
  </si>
  <si>
    <t>от 11.12..2023г. № 34</t>
  </si>
  <si>
    <t>от 11.12.2023г. № 34</t>
  </si>
  <si>
    <t xml:space="preserve">                                              от 11.12.2023г. № 34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</si>
</sst>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.0_р_._-;\-* #,##0.0_р_._-;_-* &quot;-&quot;??_р_._-;_-@_-"/>
    <numFmt numFmtId="166" formatCode="?"/>
    <numFmt numFmtId="167" formatCode="_-* #,##0.00_р_._-;\-* #,##0.00_р_._-;_-* &quot;-&quot;??_р_._-;_-@_-"/>
    <numFmt numFmtId="168" formatCode="0.0"/>
    <numFmt numFmtId="169" formatCode="_-* #,##0.0_р_._-;\-* #,##0.0_р_._-;_-* &quot;-&quot;?_р_._-;_-@_-"/>
    <numFmt numFmtId="170" formatCode="#,##0.00&quot;р.&quot;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charset val="204"/>
    </font>
    <font>
      <b/>
      <sz val="11"/>
      <color indexed="8"/>
      <name val="Arial"/>
      <family val="2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3"/>
      <name val="Arial Cyr"/>
      <family val="2"/>
      <charset val="204"/>
    </font>
    <font>
      <sz val="10"/>
      <name val="Times New Roman"/>
      <family val="1"/>
      <charset val="1"/>
    </font>
    <font>
      <b/>
      <sz val="12"/>
      <name val="Calibri"/>
      <family val="2"/>
      <charset val="204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9" fillId="0" borderId="0"/>
    <xf numFmtId="0" fontId="1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7" fontId="30" fillId="0" borderId="0" applyFont="0" applyFill="0" applyBorder="0" applyAlignment="0" applyProtection="0"/>
  </cellStyleXfs>
  <cellXfs count="562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2" applyNumberFormat="1" applyFont="1"/>
    <xf numFmtId="0" fontId="13" fillId="0" borderId="0" xfId="2" applyFont="1"/>
    <xf numFmtId="0" fontId="5" fillId="0" borderId="0" xfId="2" applyFont="1"/>
    <xf numFmtId="0" fontId="6" fillId="0" borderId="0" xfId="0" applyFont="1" applyAlignment="1">
      <alignment horizontal="right"/>
    </xf>
    <xf numFmtId="49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2" applyFont="1"/>
    <xf numFmtId="0" fontId="3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horizontal="right" vertical="top"/>
    </xf>
    <xf numFmtId="0" fontId="16" fillId="0" borderId="0" xfId="2" applyFont="1" applyAlignment="1">
      <alignment vertical="center"/>
    </xf>
    <xf numFmtId="0" fontId="3" fillId="0" borderId="4" xfId="2" applyFont="1" applyBorder="1" applyAlignment="1">
      <alignment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4" fillId="0" borderId="2" xfId="2" applyFont="1" applyBorder="1" applyAlignment="1">
      <alignment horizontal="left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17" fillId="2" borderId="0" xfId="0" applyFont="1" applyFill="1" applyAlignment="1">
      <alignment horizontal="right"/>
    </xf>
    <xf numFmtId="0" fontId="19" fillId="2" borderId="2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7" fillId="0" borderId="0" xfId="0" applyFont="1"/>
    <xf numFmtId="166" fontId="6" fillId="0" borderId="2" xfId="0" applyNumberFormat="1" applyFont="1" applyBorder="1" applyAlignment="1">
      <alignment horizontal="left" vertical="center" wrapText="1"/>
    </xf>
    <xf numFmtId="0" fontId="21" fillId="0" borderId="0" xfId="3" applyFont="1"/>
    <xf numFmtId="166" fontId="19" fillId="0" borderId="2" xfId="0" applyNumberFormat="1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4" fillId="2" borderId="2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4" fontId="17" fillId="2" borderId="0" xfId="0" applyNumberFormat="1" applyFont="1" applyFill="1" applyAlignment="1">
      <alignment horizontal="center"/>
    </xf>
    <xf numFmtId="2" fontId="0" fillId="0" borderId="0" xfId="0" applyNumberFormat="1"/>
    <xf numFmtId="0" fontId="22" fillId="0" borderId="0" xfId="0" applyFont="1" applyAlignment="1">
      <alignment vertical="center"/>
    </xf>
    <xf numFmtId="49" fontId="17" fillId="2" borderId="0" xfId="0" applyNumberFormat="1" applyFont="1" applyFill="1" applyAlignment="1">
      <alignment horizontal="center"/>
    </xf>
    <xf numFmtId="0" fontId="23" fillId="0" borderId="0" xfId="0" applyFont="1" applyAlignment="1">
      <alignment horizontal="justify" vertical="center"/>
    </xf>
    <xf numFmtId="0" fontId="0" fillId="2" borderId="0" xfId="0" applyFill="1" applyAlignment="1">
      <alignment horizontal="right"/>
    </xf>
    <xf numFmtId="0" fontId="10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8" fontId="24" fillId="2" borderId="14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168" fontId="0" fillId="2" borderId="14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168" fontId="0" fillId="2" borderId="1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8" fontId="0" fillId="2" borderId="19" xfId="0" applyNumberForma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5" fillId="0" borderId="0" xfId="5" applyFont="1" applyAlignment="1">
      <alignment vertical="center"/>
    </xf>
    <xf numFmtId="0" fontId="26" fillId="2" borderId="0" xfId="5" applyFont="1" applyFill="1" applyAlignment="1">
      <alignment horizontal="center" vertical="center" wrapText="1"/>
    </xf>
    <xf numFmtId="0" fontId="26" fillId="2" borderId="6" xfId="5" applyFont="1" applyFill="1" applyBorder="1" applyAlignment="1">
      <alignment horizontal="center" vertical="center" wrapText="1"/>
    </xf>
    <xf numFmtId="2" fontId="26" fillId="2" borderId="0" xfId="5" applyNumberFormat="1" applyFont="1" applyFill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left" vertical="center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center" vertical="center"/>
    </xf>
    <xf numFmtId="165" fontId="19" fillId="2" borderId="2" xfId="4" applyNumberFormat="1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left" vertical="center" wrapText="1"/>
    </xf>
    <xf numFmtId="49" fontId="25" fillId="2" borderId="2" xfId="5" applyNumberFormat="1" applyFont="1" applyFill="1" applyBorder="1" applyAlignment="1">
      <alignment horizontal="center" vertical="center"/>
    </xf>
    <xf numFmtId="49" fontId="6" fillId="2" borderId="2" xfId="5" applyNumberFormat="1" applyFont="1" applyFill="1" applyBorder="1" applyAlignment="1">
      <alignment horizontal="center" vertical="center"/>
    </xf>
    <xf numFmtId="165" fontId="6" fillId="2" borderId="2" xfId="4" applyNumberFormat="1" applyFont="1" applyFill="1" applyBorder="1" applyAlignment="1">
      <alignment horizontal="center" vertical="center" wrapText="1"/>
    </xf>
    <xf numFmtId="165" fontId="6" fillId="2" borderId="2" xfId="4" applyNumberFormat="1" applyFont="1" applyFill="1" applyBorder="1" applyAlignment="1">
      <alignment horizontal="center" vertical="center"/>
    </xf>
    <xf numFmtId="0" fontId="25" fillId="2" borderId="0" xfId="5" applyFont="1" applyFill="1" applyAlignment="1">
      <alignment vertical="center"/>
    </xf>
    <xf numFmtId="0" fontId="6" fillId="2" borderId="2" xfId="5" applyFont="1" applyFill="1" applyBorder="1" applyAlignment="1">
      <alignment vertical="center" wrapText="1"/>
    </xf>
    <xf numFmtId="49" fontId="27" fillId="2" borderId="2" xfId="5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49" fontId="3" fillId="2" borderId="2" xfId="5" applyNumberFormat="1" applyFont="1" applyFill="1" applyBorder="1" applyAlignment="1">
      <alignment horizontal="center" vertical="center"/>
    </xf>
    <xf numFmtId="0" fontId="6" fillId="2" borderId="2" xfId="5" applyFont="1" applyFill="1" applyBorder="1" applyAlignment="1">
      <alignment vertical="center"/>
    </xf>
    <xf numFmtId="0" fontId="4" fillId="2" borderId="2" xfId="5" applyFont="1" applyFill="1" applyBorder="1" applyAlignment="1">
      <alignment vertical="center"/>
    </xf>
    <xf numFmtId="0" fontId="6" fillId="2" borderId="2" xfId="6" applyFont="1" applyFill="1" applyBorder="1" applyAlignment="1">
      <alignment vertical="center"/>
    </xf>
    <xf numFmtId="0" fontId="4" fillId="2" borderId="2" xfId="5" applyFont="1" applyFill="1" applyBorder="1" applyAlignment="1">
      <alignment horizontal="left" vertical="center"/>
    </xf>
    <xf numFmtId="0" fontId="3" fillId="2" borderId="2" xfId="5" applyFont="1" applyFill="1" applyBorder="1" applyAlignment="1">
      <alignment horizontal="left" vertical="center"/>
    </xf>
    <xf numFmtId="0" fontId="6" fillId="2" borderId="2" xfId="5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wrapText="1"/>
    </xf>
    <xf numFmtId="49" fontId="25" fillId="2" borderId="0" xfId="5" applyNumberFormat="1" applyFont="1" applyFill="1" applyAlignment="1">
      <alignment horizontal="right" vertical="center"/>
    </xf>
    <xf numFmtId="0" fontId="4" fillId="2" borderId="2" xfId="5" applyFont="1" applyFill="1" applyBorder="1" applyAlignment="1">
      <alignment horizontal="left" vertical="top" wrapText="1"/>
    </xf>
    <xf numFmtId="0" fontId="4" fillId="2" borderId="2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left" vertical="top" wrapText="1"/>
    </xf>
    <xf numFmtId="0" fontId="3" fillId="2" borderId="2" xfId="5" applyFont="1" applyFill="1" applyBorder="1" applyAlignment="1">
      <alignment horizontal="center" vertical="center"/>
    </xf>
    <xf numFmtId="0" fontId="18" fillId="2" borderId="2" xfId="5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horizontal="center" vertical="center"/>
    </xf>
    <xf numFmtId="2" fontId="3" fillId="2" borderId="0" xfId="5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0" fontId="22" fillId="2" borderId="0" xfId="0" applyFont="1" applyFill="1" applyAlignment="1">
      <alignment vertical="center"/>
    </xf>
    <xf numFmtId="2" fontId="0" fillId="2" borderId="0" xfId="0" applyNumberFormat="1" applyFill="1"/>
    <xf numFmtId="0" fontId="22" fillId="2" borderId="0" xfId="0" applyFont="1" applyFill="1" applyAlignment="1">
      <alignment horizontal="justify" vertical="center"/>
    </xf>
    <xf numFmtId="0" fontId="22" fillId="2" borderId="0" xfId="0" applyFont="1" applyFill="1" applyAlignment="1">
      <alignment horizontal="right" vertical="center"/>
    </xf>
    <xf numFmtId="4" fontId="0" fillId="0" borderId="0" xfId="0" applyNumberFormat="1"/>
    <xf numFmtId="49" fontId="0" fillId="2" borderId="0" xfId="0" applyNumberFormat="1" applyFill="1"/>
    <xf numFmtId="0" fontId="23" fillId="2" borderId="0" xfId="0" applyFont="1" applyFill="1" applyAlignment="1">
      <alignment horizontal="justify" vertical="center"/>
    </xf>
    <xf numFmtId="2" fontId="25" fillId="2" borderId="0" xfId="5" applyNumberFormat="1" applyFont="1" applyFill="1" applyAlignment="1">
      <alignment vertical="center"/>
    </xf>
    <xf numFmtId="2" fontId="25" fillId="0" borderId="0" xfId="5" applyNumberFormat="1" applyFont="1" applyAlignment="1">
      <alignment vertical="center"/>
    </xf>
    <xf numFmtId="0" fontId="28" fillId="2" borderId="0" xfId="0" applyFont="1" applyFill="1"/>
    <xf numFmtId="0" fontId="28" fillId="2" borderId="0" xfId="7" applyFont="1" applyFill="1" applyAlignment="1">
      <alignment horizontal="right"/>
    </xf>
    <xf numFmtId="0" fontId="29" fillId="2" borderId="0" xfId="7" applyFont="1" applyFill="1"/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0" fontId="29" fillId="2" borderId="0" xfId="7" applyFont="1" applyFill="1" applyAlignment="1">
      <alignment horizontal="center" vertical="top"/>
    </xf>
    <xf numFmtId="0" fontId="29" fillId="2" borderId="0" xfId="7" applyFont="1" applyFill="1" applyAlignment="1">
      <alignment vertical="center"/>
    </xf>
    <xf numFmtId="0" fontId="29" fillId="2" borderId="0" xfId="7" applyFont="1" applyFill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top" wrapText="1"/>
    </xf>
    <xf numFmtId="166" fontId="4" fillId="2" borderId="31" xfId="0" applyNumberFormat="1" applyFont="1" applyFill="1" applyBorder="1" applyAlignment="1">
      <alignment horizontal="center" vertical="top" wrapText="1"/>
    </xf>
    <xf numFmtId="49" fontId="19" fillId="2" borderId="3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4" xfId="5" applyNumberFormat="1" applyFont="1" applyFill="1" applyBorder="1" applyAlignment="1">
      <alignment horizontal="center" vertical="center" wrapText="1"/>
    </xf>
    <xf numFmtId="169" fontId="19" fillId="2" borderId="2" xfId="8" applyNumberFormat="1" applyFont="1" applyFill="1" applyBorder="1" applyAlignment="1">
      <alignment horizontal="center" vertical="justify" wrapText="1"/>
    </xf>
    <xf numFmtId="0" fontId="28" fillId="2" borderId="0" xfId="7" applyFont="1" applyFill="1" applyAlignment="1">
      <alignment horizontal="left"/>
    </xf>
    <xf numFmtId="0" fontId="19" fillId="2" borderId="32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center" vertical="center" wrapText="1"/>
    </xf>
    <xf numFmtId="169" fontId="19" fillId="2" borderId="2" xfId="8" applyNumberFormat="1" applyFont="1" applyFill="1" applyBorder="1" applyAlignment="1">
      <alignment horizontal="justify" vertical="center" wrapText="1"/>
    </xf>
    <xf numFmtId="49" fontId="27" fillId="2" borderId="32" xfId="0" applyNumberFormat="1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9" fontId="27" fillId="2" borderId="2" xfId="8" applyNumberFormat="1" applyFont="1" applyFill="1" applyBorder="1" applyAlignment="1">
      <alignment horizontal="justify" vertical="center" wrapText="1"/>
    </xf>
    <xf numFmtId="0" fontId="29" fillId="2" borderId="0" xfId="7" applyFont="1" applyFill="1" applyAlignment="1">
      <alignment horizontal="left"/>
    </xf>
    <xf numFmtId="170" fontId="27" fillId="2" borderId="32" xfId="0" applyNumberFormat="1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4" xfId="5" applyNumberFormat="1" applyFont="1" applyFill="1" applyBorder="1" applyAlignment="1">
      <alignment horizontal="center" vertical="center" wrapText="1"/>
    </xf>
    <xf numFmtId="169" fontId="25" fillId="2" borderId="2" xfId="8" applyNumberFormat="1" applyFont="1" applyFill="1" applyBorder="1" applyAlignment="1">
      <alignment horizontal="justify" vertical="center" wrapText="1"/>
    </xf>
    <xf numFmtId="49" fontId="27" fillId="2" borderId="32" xfId="0" applyNumberFormat="1" applyFont="1" applyFill="1" applyBorder="1" applyAlignment="1">
      <alignment horizontal="left" vertical="top" wrapText="1"/>
    </xf>
    <xf numFmtId="0" fontId="25" fillId="2" borderId="3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top" wrapText="1"/>
    </xf>
    <xf numFmtId="169" fontId="25" fillId="2" borderId="2" xfId="0" applyNumberFormat="1" applyFont="1" applyFill="1" applyBorder="1" applyAlignment="1">
      <alignment vertical="center" wrapText="1"/>
    </xf>
    <xf numFmtId="169" fontId="25" fillId="2" borderId="2" xfId="8" applyNumberFormat="1" applyFont="1" applyFill="1" applyBorder="1" applyAlignment="1">
      <alignment vertical="center" wrapText="1"/>
    </xf>
    <xf numFmtId="0" fontId="28" fillId="2" borderId="0" xfId="7" applyFont="1" applyFill="1" applyAlignment="1">
      <alignment horizontal="center" vertical="center"/>
    </xf>
    <xf numFmtId="49" fontId="27" fillId="2" borderId="4" xfId="5" applyNumberFormat="1" applyFont="1" applyFill="1" applyBorder="1" applyAlignment="1">
      <alignment horizontal="center" vertical="center" wrapText="1"/>
    </xf>
    <xf numFmtId="49" fontId="19" fillId="2" borderId="2" xfId="5" applyNumberFormat="1" applyFont="1" applyFill="1" applyBorder="1" applyAlignment="1">
      <alignment horizontal="left" vertical="center" wrapText="1"/>
    </xf>
    <xf numFmtId="49" fontId="27" fillId="2" borderId="32" xfId="0" applyNumberFormat="1" applyFont="1" applyFill="1" applyBorder="1" applyAlignment="1">
      <alignment horizontal="left" wrapText="1"/>
    </xf>
    <xf numFmtId="170" fontId="27" fillId="2" borderId="32" xfId="0" applyNumberFormat="1" applyFont="1" applyFill="1" applyBorder="1" applyAlignment="1">
      <alignment horizontal="left" wrapText="1"/>
    </xf>
    <xf numFmtId="49" fontId="25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67" fontId="25" fillId="2" borderId="3" xfId="8" applyFont="1" applyFill="1" applyBorder="1" applyAlignment="1">
      <alignment horizontal="center" vertical="center" wrapText="1"/>
    </xf>
    <xf numFmtId="49" fontId="25" fillId="2" borderId="3" xfId="8" applyNumberFormat="1" applyFont="1" applyFill="1" applyBorder="1" applyAlignment="1">
      <alignment horizontal="center" vertical="center" wrapText="1"/>
    </xf>
    <xf numFmtId="0" fontId="31" fillId="2" borderId="0" xfId="7" applyFont="1" applyFill="1" applyAlignment="1">
      <alignment horizontal="left"/>
    </xf>
    <xf numFmtId="49" fontId="4" fillId="2" borderId="32" xfId="5" applyNumberFormat="1" applyFont="1" applyFill="1" applyBorder="1" applyAlignment="1">
      <alignment vertical="center" wrapText="1"/>
    </xf>
    <xf numFmtId="49" fontId="32" fillId="2" borderId="0" xfId="1" applyNumberFormat="1" applyFont="1" applyFill="1" applyAlignment="1">
      <alignment horizontal="left" vertical="center" wrapText="1"/>
    </xf>
    <xf numFmtId="49" fontId="32" fillId="2" borderId="0" xfId="1" applyNumberFormat="1" applyFont="1" applyFill="1" applyAlignment="1">
      <alignment horizontal="center" vertical="center" wrapText="1"/>
    </xf>
    <xf numFmtId="0" fontId="27" fillId="2" borderId="32" xfId="0" applyFont="1" applyFill="1" applyBorder="1" applyAlignment="1">
      <alignment vertical="center" wrapText="1"/>
    </xf>
    <xf numFmtId="0" fontId="27" fillId="2" borderId="2" xfId="8" applyNumberFormat="1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vertical="center" wrapText="1"/>
    </xf>
    <xf numFmtId="0" fontId="25" fillId="2" borderId="2" xfId="8" applyNumberFormat="1" applyFont="1" applyFill="1" applyBorder="1" applyAlignment="1">
      <alignment horizontal="center" vertical="center" wrapText="1"/>
    </xf>
    <xf numFmtId="49" fontId="3" fillId="2" borderId="32" xfId="5" applyNumberFormat="1" applyFont="1" applyFill="1" applyBorder="1" applyAlignment="1">
      <alignment vertical="center" wrapText="1"/>
    </xf>
    <xf numFmtId="0" fontId="31" fillId="2" borderId="0" xfId="7" applyFont="1" applyFill="1"/>
    <xf numFmtId="169" fontId="29" fillId="2" borderId="0" xfId="7" applyNumberFormat="1" applyFont="1" applyFill="1"/>
    <xf numFmtId="0" fontId="27" fillId="2" borderId="4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left" vertical="top" wrapText="1"/>
    </xf>
    <xf numFmtId="49" fontId="27" fillId="2" borderId="2" xfId="0" applyNumberFormat="1" applyFont="1" applyFill="1" applyBorder="1" applyAlignment="1">
      <alignment horizontal="center" vertical="center"/>
    </xf>
    <xf numFmtId="170" fontId="33" fillId="2" borderId="2" xfId="0" applyNumberFormat="1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2" xfId="5" applyNumberFormat="1" applyFont="1" applyFill="1" applyBorder="1" applyAlignment="1">
      <alignment horizontal="center" vertical="center" wrapText="1"/>
    </xf>
    <xf numFmtId="170" fontId="25" fillId="2" borderId="3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25" fillId="2" borderId="33" xfId="0" applyNumberFormat="1" applyFont="1" applyFill="1" applyBorder="1" applyAlignment="1">
      <alignment horizontal="center" vertical="center" wrapText="1"/>
    </xf>
    <xf numFmtId="169" fontId="25" fillId="2" borderId="31" xfId="8" applyNumberFormat="1" applyFont="1" applyFill="1" applyBorder="1" applyAlignment="1">
      <alignment horizontal="justify" vertical="center" wrapText="1"/>
    </xf>
    <xf numFmtId="49" fontId="4" fillId="2" borderId="32" xfId="0" applyNumberFormat="1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wrapText="1"/>
    </xf>
    <xf numFmtId="169" fontId="27" fillId="2" borderId="2" xfId="8" applyNumberFormat="1" applyFont="1" applyFill="1" applyBorder="1" applyAlignment="1">
      <alignment horizontal="justify" vertical="center"/>
    </xf>
    <xf numFmtId="49" fontId="25" fillId="2" borderId="3" xfId="0" applyNumberFormat="1" applyFont="1" applyFill="1" applyBorder="1" applyAlignment="1">
      <alignment horizontal="center" vertical="center"/>
    </xf>
    <xf numFmtId="169" fontId="25" fillId="2" borderId="2" xfId="8" applyNumberFormat="1" applyFont="1" applyFill="1" applyBorder="1" applyAlignment="1">
      <alignment horizontal="justify" vertical="center"/>
    </xf>
    <xf numFmtId="0" fontId="27" fillId="2" borderId="32" xfId="0" applyFont="1" applyFill="1" applyBorder="1" applyAlignment="1">
      <alignment horizontal="left" wrapText="1"/>
    </xf>
    <xf numFmtId="49" fontId="27" fillId="2" borderId="3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vertical="center"/>
    </xf>
    <xf numFmtId="0" fontId="34" fillId="2" borderId="0" xfId="7" applyFont="1" applyFill="1" applyAlignment="1">
      <alignment horizontal="left"/>
    </xf>
    <xf numFmtId="0" fontId="25" fillId="2" borderId="2" xfId="0" applyFont="1" applyFill="1" applyBorder="1" applyAlignment="1">
      <alignment vertical="center"/>
    </xf>
    <xf numFmtId="0" fontId="25" fillId="2" borderId="34" xfId="0" applyFont="1" applyFill="1" applyBorder="1" applyAlignment="1">
      <alignment horizontal="left" wrapText="1"/>
    </xf>
    <xf numFmtId="49" fontId="25" fillId="2" borderId="2" xfId="1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vertical="top" wrapText="1"/>
    </xf>
    <xf numFmtId="0" fontId="25" fillId="2" borderId="32" xfId="0" applyFont="1" applyFill="1" applyBorder="1" applyAlignment="1">
      <alignment wrapText="1"/>
    </xf>
    <xf numFmtId="0" fontId="4" fillId="2" borderId="35" xfId="5" applyFont="1" applyFill="1" applyBorder="1" applyAlignment="1">
      <alignment vertical="center"/>
    </xf>
    <xf numFmtId="0" fontId="34" fillId="2" borderId="0" xfId="7" applyFont="1" applyFill="1"/>
    <xf numFmtId="0" fontId="19" fillId="2" borderId="35" xfId="5" applyFont="1" applyFill="1" applyBorder="1" applyAlignment="1">
      <alignment vertical="center"/>
    </xf>
    <xf numFmtId="49" fontId="6" fillId="2" borderId="4" xfId="5" applyNumberFormat="1" applyFont="1" applyFill="1" applyBorder="1" applyAlignment="1">
      <alignment horizontal="center" vertical="center" wrapText="1"/>
    </xf>
    <xf numFmtId="169" fontId="6" fillId="2" borderId="2" xfId="8" applyNumberFormat="1" applyFont="1" applyFill="1" applyBorder="1" applyAlignment="1">
      <alignment horizontal="justify" vertical="center" wrapText="1"/>
    </xf>
    <xf numFmtId="0" fontId="25" fillId="2" borderId="0" xfId="7" applyFont="1" applyFill="1" applyAlignment="1">
      <alignment horizontal="left" vertical="top" wrapText="1"/>
    </xf>
    <xf numFmtId="49" fontId="6" fillId="2" borderId="33" xfId="5" applyNumberFormat="1" applyFont="1" applyFill="1" applyBorder="1" applyAlignment="1">
      <alignment horizontal="center" vertical="center" wrapText="1"/>
    </xf>
    <xf numFmtId="169" fontId="6" fillId="2" borderId="31" xfId="8" applyNumberFormat="1" applyFont="1" applyFill="1" applyBorder="1" applyAlignment="1">
      <alignment horizontal="justify" vertical="center" wrapText="1"/>
    </xf>
    <xf numFmtId="0" fontId="25" fillId="2" borderId="3" xfId="0" applyFont="1" applyFill="1" applyBorder="1" applyAlignment="1">
      <alignment horizontal="center" vertical="center"/>
    </xf>
    <xf numFmtId="169" fontId="6" fillId="3" borderId="31" xfId="8" applyNumberFormat="1" applyFont="1" applyFill="1" applyBorder="1" applyAlignment="1">
      <alignment horizontal="justify" vertical="center" wrapText="1"/>
    </xf>
    <xf numFmtId="0" fontId="25" fillId="2" borderId="35" xfId="0" applyFont="1" applyFill="1" applyBorder="1" applyAlignment="1">
      <alignment horizontal="left" vertical="top" wrapText="1"/>
    </xf>
    <xf numFmtId="0" fontId="6" fillId="2" borderId="35" xfId="0" applyFont="1" applyFill="1" applyBorder="1" applyAlignment="1">
      <alignment horizontal="left" vertical="top" wrapText="1"/>
    </xf>
    <xf numFmtId="0" fontId="31" fillId="2" borderId="0" xfId="7" applyFont="1" applyFill="1" applyAlignment="1">
      <alignment horizontal="center" vertical="center"/>
    </xf>
    <xf numFmtId="0" fontId="25" fillId="2" borderId="34" xfId="0" applyFont="1" applyFill="1" applyBorder="1" applyAlignment="1">
      <alignment wrapText="1"/>
    </xf>
    <xf numFmtId="169" fontId="25" fillId="3" borderId="2" xfId="8" applyNumberFormat="1" applyFont="1" applyFill="1" applyBorder="1" applyAlignment="1">
      <alignment horizontal="justify" vertical="center" wrapText="1"/>
    </xf>
    <xf numFmtId="49" fontId="25" fillId="2" borderId="2" xfId="0" applyNumberFormat="1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horizontal="center" vertical="center"/>
    </xf>
    <xf numFmtId="169" fontId="25" fillId="3" borderId="2" xfId="8" applyNumberFormat="1" applyFont="1" applyFill="1" applyBorder="1" applyAlignment="1">
      <alignment horizontal="justify" vertical="center"/>
    </xf>
    <xf numFmtId="0" fontId="27" fillId="2" borderId="36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32" xfId="0" applyFont="1" applyFill="1" applyBorder="1" applyAlignment="1">
      <alignment horizontal="justify" wrapText="1"/>
    </xf>
    <xf numFmtId="0" fontId="35" fillId="0" borderId="36" xfId="0" applyFont="1" applyBorder="1" applyAlignment="1">
      <alignment vertical="center" wrapText="1"/>
    </xf>
    <xf numFmtId="0" fontId="33" fillId="2" borderId="2" xfId="0" applyFont="1" applyFill="1" applyBorder="1" applyAlignment="1">
      <alignment horizontal="left" vertical="top" wrapText="1"/>
    </xf>
    <xf numFmtId="49" fontId="33" fillId="2" borderId="2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left" wrapText="1"/>
    </xf>
    <xf numFmtId="0" fontId="25" fillId="2" borderId="32" xfId="0" applyFont="1" applyFill="1" applyBorder="1" applyAlignment="1">
      <alignment horizontal="left" vertical="center" wrapText="1"/>
    </xf>
    <xf numFmtId="169" fontId="25" fillId="0" borderId="2" xfId="8" applyNumberFormat="1" applyFont="1" applyFill="1" applyBorder="1" applyAlignment="1">
      <alignment horizontal="justify" vertical="center" wrapText="1"/>
    </xf>
    <xf numFmtId="49" fontId="25" fillId="2" borderId="33" xfId="5" applyNumberFormat="1" applyFont="1" applyFill="1" applyBorder="1" applyAlignment="1">
      <alignment horizontal="center" vertical="center" wrapText="1"/>
    </xf>
    <xf numFmtId="49" fontId="25" fillId="2" borderId="3" xfId="5" applyNumberFormat="1" applyFont="1" applyFill="1" applyBorder="1" applyAlignment="1">
      <alignment horizontal="center" vertical="center" wrapText="1"/>
    </xf>
    <xf numFmtId="49" fontId="25" fillId="2" borderId="37" xfId="5" applyNumberFormat="1" applyFont="1" applyFill="1" applyBorder="1" applyAlignment="1">
      <alignment horizontal="center" vertical="center" wrapText="1"/>
    </xf>
    <xf numFmtId="49" fontId="25" fillId="2" borderId="5" xfId="5" applyNumberFormat="1" applyFont="1" applyFill="1" applyBorder="1" applyAlignment="1">
      <alignment horizontal="center" vertical="center" wrapText="1"/>
    </xf>
    <xf numFmtId="169" fontId="25" fillId="2" borderId="38" xfId="8" applyNumberFormat="1" applyFont="1" applyFill="1" applyBorder="1" applyAlignment="1">
      <alignment horizontal="justify" vertical="center" wrapText="1"/>
    </xf>
    <xf numFmtId="0" fontId="25" fillId="2" borderId="39" xfId="0" applyFont="1" applyFill="1" applyBorder="1" applyAlignment="1">
      <alignment horizontal="left" wrapText="1"/>
    </xf>
    <xf numFmtId="169" fontId="25" fillId="0" borderId="4" xfId="8" applyNumberFormat="1" applyFont="1" applyFill="1" applyBorder="1" applyAlignment="1">
      <alignment horizontal="justify" vertical="center" wrapText="1"/>
    </xf>
    <xf numFmtId="0" fontId="25" fillId="2" borderId="4" xfId="0" applyFont="1" applyFill="1" applyBorder="1" applyAlignment="1">
      <alignment horizontal="left" wrapText="1"/>
    </xf>
    <xf numFmtId="169" fontId="19" fillId="2" borderId="40" xfId="0" applyNumberFormat="1" applyFont="1" applyFill="1" applyBorder="1" applyAlignment="1">
      <alignment horizontal="justify" vertical="center" wrapText="1"/>
    </xf>
    <xf numFmtId="2" fontId="4" fillId="2" borderId="41" xfId="7" applyNumberFormat="1" applyFont="1" applyFill="1" applyBorder="1" applyAlignment="1">
      <alignment horizontal="center" vertical="top" wrapText="1"/>
    </xf>
    <xf numFmtId="167" fontId="29" fillId="2" borderId="0" xfId="8" applyFont="1" applyFill="1" applyAlignment="1">
      <alignment vertical="center"/>
    </xf>
    <xf numFmtId="0" fontId="33" fillId="2" borderId="0" xfId="7" applyFont="1" applyFill="1" applyAlignment="1">
      <alignment horizontal="justify"/>
    </xf>
    <xf numFmtId="0" fontId="33" fillId="2" borderId="0" xfId="7" applyFont="1" applyFill="1" applyAlignment="1">
      <alignment horizontal="center" vertical="center"/>
    </xf>
    <xf numFmtId="167" fontId="33" fillId="2" borderId="0" xfId="8" applyFont="1" applyFill="1" applyAlignment="1">
      <alignment horizontal="right" vertical="center"/>
    </xf>
    <xf numFmtId="0" fontId="36" fillId="2" borderId="0" xfId="7" applyFont="1" applyFill="1"/>
    <xf numFmtId="0" fontId="6" fillId="2" borderId="0" xfId="7" applyFont="1" applyFill="1"/>
    <xf numFmtId="0" fontId="37" fillId="2" borderId="0" xfId="0" applyFont="1" applyFill="1" applyAlignment="1">
      <alignment horizontal="right"/>
    </xf>
    <xf numFmtId="0" fontId="33" fillId="2" borderId="0" xfId="7" applyFont="1" applyFill="1" applyAlignment="1">
      <alignment horizontal="right"/>
    </xf>
    <xf numFmtId="0" fontId="38" fillId="2" borderId="0" xfId="0" applyFont="1" applyFill="1" applyAlignment="1">
      <alignment horizontal="right"/>
    </xf>
    <xf numFmtId="0" fontId="1" fillId="2" borderId="0" xfId="7" applyFill="1" applyAlignment="1">
      <alignment horizontal="right"/>
    </xf>
    <xf numFmtId="0" fontId="39" fillId="2" borderId="0" xfId="7" applyFont="1" applyFill="1" applyAlignment="1">
      <alignment horizontal="right"/>
    </xf>
    <xf numFmtId="0" fontId="36" fillId="2" borderId="0" xfId="7" applyFont="1" applyFill="1" applyAlignment="1">
      <alignment wrapText="1"/>
    </xf>
    <xf numFmtId="0" fontId="40" fillId="2" borderId="1" xfId="7" applyFont="1" applyFill="1" applyBorder="1" applyAlignment="1">
      <alignment horizontal="center" wrapText="1"/>
    </xf>
    <xf numFmtId="0" fontId="6" fillId="2" borderId="0" xfId="7" applyFont="1" applyFill="1" applyAlignment="1">
      <alignment vertical="center"/>
    </xf>
    <xf numFmtId="49" fontId="40" fillId="2" borderId="2" xfId="0" applyNumberFormat="1" applyFont="1" applyFill="1" applyBorder="1" applyAlignment="1">
      <alignment horizontal="center" vertical="top" wrapText="1"/>
    </xf>
    <xf numFmtId="166" fontId="40" fillId="2" borderId="2" xfId="0" applyNumberFormat="1" applyFont="1" applyFill="1" applyBorder="1" applyAlignment="1">
      <alignment horizontal="center" vertical="top" wrapText="1"/>
    </xf>
    <xf numFmtId="49" fontId="15" fillId="2" borderId="2" xfId="7" applyNumberFormat="1" applyFont="1" applyFill="1" applyBorder="1" applyAlignment="1">
      <alignment horizontal="center"/>
    </xf>
    <xf numFmtId="168" fontId="15" fillId="2" borderId="2" xfId="8" applyNumberFormat="1" applyFont="1" applyFill="1" applyBorder="1" applyAlignment="1">
      <alignment horizontal="center" wrapText="1"/>
    </xf>
    <xf numFmtId="170" fontId="43" fillId="2" borderId="2" xfId="7" applyNumberFormat="1" applyFont="1" applyFill="1" applyBorder="1" applyAlignment="1">
      <alignment horizontal="left" vertical="top" wrapText="1"/>
    </xf>
    <xf numFmtId="49" fontId="33" fillId="2" borderId="2" xfId="7" applyNumberFormat="1" applyFont="1" applyFill="1" applyBorder="1" applyAlignment="1">
      <alignment horizontal="center"/>
    </xf>
    <xf numFmtId="168" fontId="33" fillId="2" borderId="2" xfId="8" applyNumberFormat="1" applyFont="1" applyFill="1" applyBorder="1" applyAlignment="1">
      <alignment horizontal="center" wrapText="1"/>
    </xf>
    <xf numFmtId="0" fontId="43" fillId="2" borderId="2" xfId="7" applyFont="1" applyFill="1" applyBorder="1" applyAlignment="1">
      <alignment horizontal="left" vertical="top" wrapText="1"/>
    </xf>
    <xf numFmtId="0" fontId="43" fillId="2" borderId="2" xfId="5" applyFont="1" applyFill="1" applyBorder="1" applyAlignment="1">
      <alignment horizontal="justify" wrapText="1"/>
    </xf>
    <xf numFmtId="49" fontId="33" fillId="0" borderId="2" xfId="7" applyNumberFormat="1" applyFont="1" applyBorder="1" applyAlignment="1">
      <alignment horizontal="center"/>
    </xf>
    <xf numFmtId="0" fontId="36" fillId="2" borderId="0" xfId="7" applyFont="1" applyFill="1" applyAlignment="1">
      <alignment horizontal="left"/>
    </xf>
    <xf numFmtId="0" fontId="19" fillId="2" borderId="0" xfId="7" applyFont="1" applyFill="1" applyAlignment="1">
      <alignment horizontal="left"/>
    </xf>
    <xf numFmtId="0" fontId="43" fillId="2" borderId="2" xfId="7" applyFont="1" applyFill="1" applyBorder="1" applyAlignment="1">
      <alignment horizontal="left" wrapText="1"/>
    </xf>
    <xf numFmtId="0" fontId="43" fillId="2" borderId="2" xfId="7" applyFont="1" applyFill="1" applyBorder="1" applyAlignment="1">
      <alignment horizontal="justify" wrapText="1"/>
    </xf>
    <xf numFmtId="0" fontId="6" fillId="2" borderId="0" xfId="7" applyFont="1" applyFill="1" applyAlignment="1">
      <alignment horizontal="left"/>
    </xf>
    <xf numFmtId="0" fontId="42" fillId="2" borderId="2" xfId="0" applyFont="1" applyFill="1" applyBorder="1" applyAlignment="1">
      <alignment wrapText="1"/>
    </xf>
    <xf numFmtId="49" fontId="15" fillId="2" borderId="2" xfId="7" applyNumberFormat="1" applyFont="1" applyFill="1" applyBorder="1" applyAlignment="1">
      <alignment horizontal="center" vertical="center"/>
    </xf>
    <xf numFmtId="49" fontId="33" fillId="2" borderId="2" xfId="7" applyNumberFormat="1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left" wrapText="1"/>
    </xf>
    <xf numFmtId="0" fontId="43" fillId="2" borderId="2" xfId="0" applyFont="1" applyFill="1" applyBorder="1" applyAlignment="1">
      <alignment horizontal="left" vertical="top" wrapText="1"/>
    </xf>
    <xf numFmtId="0" fontId="42" fillId="2" borderId="2" xfId="0" applyFont="1" applyFill="1" applyBorder="1" applyAlignment="1">
      <alignment horizontal="left" wrapText="1"/>
    </xf>
    <xf numFmtId="49" fontId="43" fillId="2" borderId="2" xfId="1" applyNumberFormat="1" applyFont="1" applyFill="1" applyBorder="1" applyAlignment="1">
      <alignment horizontal="left" vertical="top" wrapText="1"/>
    </xf>
    <xf numFmtId="168" fontId="33" fillId="2" borderId="2" xfId="8" applyNumberFormat="1" applyFont="1" applyFill="1" applyBorder="1" applyAlignment="1">
      <alignment horizontal="center"/>
    </xf>
    <xf numFmtId="0" fontId="42" fillId="2" borderId="2" xfId="0" applyFont="1" applyFill="1" applyBorder="1" applyAlignment="1">
      <alignment horizontal="left" vertical="top" wrapText="1"/>
    </xf>
    <xf numFmtId="49" fontId="15" fillId="2" borderId="2" xfId="5" applyNumberFormat="1" applyFont="1" applyFill="1" applyBorder="1" applyAlignment="1">
      <alignment horizontal="center" vertical="center" wrapText="1"/>
    </xf>
    <xf numFmtId="49" fontId="33" fillId="2" borderId="2" xfId="5" applyNumberFormat="1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wrapText="1"/>
    </xf>
    <xf numFmtId="49" fontId="44" fillId="0" borderId="42" xfId="0" applyNumberFormat="1" applyFont="1" applyBorder="1" applyAlignment="1">
      <alignment horizontal="left" vertical="center" wrapText="1"/>
    </xf>
    <xf numFmtId="0" fontId="43" fillId="2" borderId="2" xfId="0" applyFont="1" applyFill="1" applyBorder="1" applyAlignment="1">
      <alignment horizontal="justify" wrapText="1"/>
    </xf>
    <xf numFmtId="168" fontId="33" fillId="2" borderId="2" xfId="8" applyNumberFormat="1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wrapText="1"/>
    </xf>
    <xf numFmtId="49" fontId="33" fillId="3" borderId="2" xfId="5" applyNumberFormat="1" applyFont="1" applyFill="1" applyBorder="1" applyAlignment="1">
      <alignment horizontal="center" vertical="center" wrapText="1"/>
    </xf>
    <xf numFmtId="49" fontId="33" fillId="3" borderId="2" xfId="7" applyNumberFormat="1" applyFont="1" applyFill="1" applyBorder="1" applyAlignment="1">
      <alignment horizontal="center"/>
    </xf>
    <xf numFmtId="168" fontId="15" fillId="3" borderId="2" xfId="8" applyNumberFormat="1" applyFont="1" applyFill="1" applyBorder="1" applyAlignment="1">
      <alignment horizontal="center" wrapText="1"/>
    </xf>
    <xf numFmtId="168" fontId="33" fillId="3" borderId="2" xfId="8" applyNumberFormat="1" applyFont="1" applyFill="1" applyBorder="1" applyAlignment="1">
      <alignment horizontal="center" wrapText="1"/>
    </xf>
    <xf numFmtId="0" fontId="36" fillId="3" borderId="0" xfId="7" applyFont="1" applyFill="1" applyAlignment="1">
      <alignment horizontal="left"/>
    </xf>
    <xf numFmtId="0" fontId="6" fillId="3" borderId="0" xfId="7" applyFont="1" applyFill="1" applyAlignment="1">
      <alignment horizontal="left"/>
    </xf>
    <xf numFmtId="0" fontId="43" fillId="3" borderId="2" xfId="7" applyFont="1" applyFill="1" applyBorder="1" applyAlignment="1">
      <alignment horizontal="justify" wrapText="1"/>
    </xf>
    <xf numFmtId="0" fontId="15" fillId="2" borderId="2" xfId="0" applyFont="1" applyFill="1" applyBorder="1" applyAlignment="1">
      <alignment wrapText="1"/>
    </xf>
    <xf numFmtId="49" fontId="33" fillId="2" borderId="2" xfId="5" applyNumberFormat="1" applyFont="1" applyFill="1" applyBorder="1" applyAlignment="1">
      <alignment horizontal="center" wrapText="1"/>
    </xf>
    <xf numFmtId="0" fontId="43" fillId="2" borderId="2" xfId="7" applyFont="1" applyFill="1" applyBorder="1" applyAlignment="1">
      <alignment horizontal="left" vertical="center" wrapText="1"/>
    </xf>
    <xf numFmtId="49" fontId="42" fillId="2" borderId="2" xfId="7" applyNumberFormat="1" applyFont="1" applyFill="1" applyBorder="1" applyAlignment="1">
      <alignment horizontal="left" vertical="center" wrapText="1"/>
    </xf>
    <xf numFmtId="0" fontId="42" fillId="2" borderId="2" xfId="7" applyFont="1" applyFill="1" applyBorder="1" applyAlignment="1">
      <alignment horizontal="center" vertical="center" wrapText="1"/>
    </xf>
    <xf numFmtId="0" fontId="15" fillId="2" borderId="2" xfId="7" applyFont="1" applyFill="1" applyBorder="1" applyAlignment="1">
      <alignment horizontal="center" wrapText="1"/>
    </xf>
    <xf numFmtId="170" fontId="42" fillId="2" borderId="2" xfId="7" applyNumberFormat="1" applyFont="1" applyFill="1" applyBorder="1" applyAlignment="1">
      <alignment horizontal="left" vertical="top" wrapText="1"/>
    </xf>
    <xf numFmtId="49" fontId="42" fillId="2" borderId="2" xfId="5" applyNumberFormat="1" applyFont="1" applyFill="1" applyBorder="1" applyAlignment="1">
      <alignment horizontal="center" vertical="center" wrapText="1"/>
    </xf>
    <xf numFmtId="49" fontId="15" fillId="2" borderId="2" xfId="5" applyNumberFormat="1" applyFont="1" applyFill="1" applyBorder="1" applyAlignment="1">
      <alignment horizontal="center" wrapText="1"/>
    </xf>
    <xf numFmtId="168" fontId="15" fillId="2" borderId="2" xfId="8" applyNumberFormat="1" applyFont="1" applyFill="1" applyBorder="1" applyAlignment="1">
      <alignment horizontal="center" vertical="center"/>
    </xf>
    <xf numFmtId="49" fontId="42" fillId="2" borderId="2" xfId="7" applyNumberFormat="1" applyFont="1" applyFill="1" applyBorder="1" applyAlignment="1">
      <alignment horizontal="left" vertical="top" wrapText="1"/>
    </xf>
    <xf numFmtId="49" fontId="43" fillId="2" borderId="2" xfId="5" applyNumberFormat="1" applyFont="1" applyFill="1" applyBorder="1" applyAlignment="1">
      <alignment horizontal="center" vertical="center" wrapText="1"/>
    </xf>
    <xf numFmtId="168" fontId="33" fillId="2" borderId="2" xfId="8" applyNumberFormat="1" applyFont="1" applyFill="1" applyBorder="1" applyAlignment="1">
      <alignment horizontal="center" vertical="center"/>
    </xf>
    <xf numFmtId="49" fontId="43" fillId="2" borderId="2" xfId="7" applyNumberFormat="1" applyFont="1" applyFill="1" applyBorder="1" applyAlignment="1">
      <alignment horizontal="left" vertical="center" wrapText="1"/>
    </xf>
    <xf numFmtId="0" fontId="43" fillId="2" borderId="2" xfId="7" applyFont="1" applyFill="1" applyBorder="1" applyAlignment="1">
      <alignment horizontal="center" vertical="center" wrapText="1"/>
    </xf>
    <xf numFmtId="49" fontId="36" fillId="2" borderId="0" xfId="7" applyNumberFormat="1" applyFont="1" applyFill="1" applyAlignment="1">
      <alignment horizontal="left"/>
    </xf>
    <xf numFmtId="0" fontId="42" fillId="2" borderId="2" xfId="7" applyFont="1" applyFill="1" applyBorder="1" applyAlignment="1">
      <alignment horizontal="left" wrapText="1"/>
    </xf>
    <xf numFmtId="170" fontId="43" fillId="2" borderId="2" xfId="7" applyNumberFormat="1" applyFont="1" applyFill="1" applyBorder="1" applyAlignment="1">
      <alignment horizontal="justify" wrapText="1"/>
    </xf>
    <xf numFmtId="0" fontId="33" fillId="2" borderId="2" xfId="7" applyFont="1" applyFill="1" applyBorder="1" applyAlignment="1">
      <alignment horizontal="center"/>
    </xf>
    <xf numFmtId="49" fontId="42" fillId="2" borderId="2" xfId="1" applyNumberFormat="1" applyFont="1" applyFill="1" applyBorder="1" applyAlignment="1">
      <alignment horizontal="left" vertical="center" wrapText="1"/>
    </xf>
    <xf numFmtId="0" fontId="42" fillId="2" borderId="2" xfId="7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2" xfId="8" applyNumberFormat="1" applyFont="1" applyFill="1" applyBorder="1" applyAlignment="1">
      <alignment horizontal="center" vertical="center" wrapText="1"/>
    </xf>
    <xf numFmtId="168" fontId="43" fillId="2" borderId="2" xfId="8" applyNumberFormat="1" applyFont="1" applyFill="1" applyBorder="1" applyAlignment="1">
      <alignment horizontal="center" vertical="center" wrapText="1"/>
    </xf>
    <xf numFmtId="168" fontId="43" fillId="2" borderId="15" xfId="8" applyNumberFormat="1" applyFont="1" applyFill="1" applyBorder="1" applyAlignment="1">
      <alignment horizontal="center" vertical="center" wrapText="1"/>
    </xf>
    <xf numFmtId="170" fontId="42" fillId="2" borderId="2" xfId="7" applyNumberFormat="1" applyFont="1" applyFill="1" applyBorder="1" applyAlignment="1">
      <alignment horizontal="justify" wrapText="1"/>
    </xf>
    <xf numFmtId="168" fontId="42" fillId="2" borderId="2" xfId="8" applyNumberFormat="1" applyFont="1" applyFill="1" applyBorder="1" applyAlignment="1">
      <alignment horizontal="center" vertical="center" wrapText="1"/>
    </xf>
    <xf numFmtId="168" fontId="42" fillId="2" borderId="15" xfId="8" applyNumberFormat="1" applyFont="1" applyFill="1" applyBorder="1" applyAlignment="1">
      <alignment horizontal="center" vertical="center" wrapText="1"/>
    </xf>
    <xf numFmtId="170" fontId="42" fillId="0" borderId="2" xfId="7" applyNumberFormat="1" applyFont="1" applyBorder="1" applyAlignment="1">
      <alignment horizontal="justify" wrapText="1"/>
    </xf>
    <xf numFmtId="0" fontId="43" fillId="0" borderId="2" xfId="7" applyFont="1" applyBorder="1" applyAlignment="1">
      <alignment horizontal="justify" wrapText="1"/>
    </xf>
    <xf numFmtId="0" fontId="42" fillId="2" borderId="2" xfId="7" applyFont="1" applyFill="1" applyBorder="1" applyAlignment="1">
      <alignment horizontal="justify" wrapText="1"/>
    </xf>
    <xf numFmtId="0" fontId="42" fillId="2" borderId="2" xfId="7" applyFont="1" applyFill="1" applyBorder="1" applyAlignment="1">
      <alignment horizontal="left" vertical="center" wrapText="1"/>
    </xf>
    <xf numFmtId="49" fontId="42" fillId="2" borderId="2" xfId="7" applyNumberFormat="1" applyFont="1" applyFill="1" applyBorder="1" applyAlignment="1">
      <alignment horizontal="center" vertical="center"/>
    </xf>
    <xf numFmtId="49" fontId="43" fillId="2" borderId="2" xfId="7" applyNumberFormat="1" applyFont="1" applyFill="1" applyBorder="1" applyAlignment="1">
      <alignment horizontal="center" vertical="center"/>
    </xf>
    <xf numFmtId="0" fontId="43" fillId="2" borderId="2" xfId="5" applyFont="1" applyFill="1" applyBorder="1" applyAlignment="1">
      <alignment horizontal="justify"/>
    </xf>
    <xf numFmtId="168" fontId="33" fillId="2" borderId="2" xfId="7" applyNumberFormat="1" applyFont="1" applyFill="1" applyBorder="1" applyAlignment="1">
      <alignment horizontal="center"/>
    </xf>
    <xf numFmtId="168" fontId="15" fillId="2" borderId="2" xfId="7" applyNumberFormat="1" applyFont="1" applyFill="1" applyBorder="1" applyAlignment="1">
      <alignment horizontal="center"/>
    </xf>
    <xf numFmtId="0" fontId="15" fillId="2" borderId="2" xfId="7" applyFont="1" applyFill="1" applyBorder="1"/>
    <xf numFmtId="0" fontId="33" fillId="2" borderId="2" xfId="7" applyFont="1" applyFill="1" applyBorder="1" applyAlignment="1">
      <alignment horizontal="center" vertical="center"/>
    </xf>
    <xf numFmtId="165" fontId="15" fillId="2" borderId="2" xfId="4" applyNumberFormat="1" applyFont="1" applyFill="1" applyBorder="1" applyAlignment="1">
      <alignment horizontal="center"/>
    </xf>
    <xf numFmtId="0" fontId="33" fillId="2" borderId="0" xfId="7" applyFont="1" applyFill="1"/>
    <xf numFmtId="168" fontId="33" fillId="2" borderId="0" xfId="8" applyNumberFormat="1" applyFont="1" applyFill="1" applyAlignment="1">
      <alignment vertical="center"/>
    </xf>
    <xf numFmtId="0" fontId="6" fillId="2" borderId="0" xfId="7" applyFont="1" applyFill="1" applyAlignment="1">
      <alignment horizontal="center" vertical="center"/>
    </xf>
    <xf numFmtId="168" fontId="6" fillId="2" borderId="0" xfId="8" applyNumberFormat="1" applyFont="1" applyFill="1" applyAlignment="1">
      <alignment vertical="center"/>
    </xf>
    <xf numFmtId="168" fontId="43" fillId="2" borderId="0" xfId="8" applyNumberFormat="1" applyFont="1" applyFill="1" applyAlignment="1">
      <alignment vertical="center"/>
    </xf>
    <xf numFmtId="168" fontId="25" fillId="2" borderId="0" xfId="8" applyNumberFormat="1" applyFont="1" applyFill="1" applyAlignment="1">
      <alignment vertical="center"/>
    </xf>
    <xf numFmtId="167" fontId="33" fillId="2" borderId="0" xfId="8" applyFont="1" applyFill="1" applyAlignment="1">
      <alignment vertical="center"/>
    </xf>
    <xf numFmtId="167" fontId="45" fillId="2" borderId="0" xfId="8" applyFont="1" applyFill="1" applyAlignment="1">
      <alignment vertical="center"/>
    </xf>
    <xf numFmtId="167" fontId="6" fillId="2" borderId="0" xfId="8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0" fillId="2" borderId="2" xfId="7" applyFont="1" applyFill="1" applyBorder="1" applyAlignment="1">
      <alignment vertical="center" wrapText="1"/>
    </xf>
    <xf numFmtId="49" fontId="40" fillId="2" borderId="2" xfId="7" applyNumberFormat="1" applyFont="1" applyFill="1" applyBorder="1" applyAlignment="1">
      <alignment horizontal="center" vertical="center" wrapText="1"/>
    </xf>
    <xf numFmtId="49" fontId="40" fillId="2" borderId="2" xfId="0" applyNumberFormat="1" applyFont="1" applyFill="1" applyBorder="1" applyAlignment="1">
      <alignment horizontal="center" vertical="center" wrapText="1"/>
    </xf>
    <xf numFmtId="169" fontId="40" fillId="2" borderId="2" xfId="0" applyNumberFormat="1" applyFont="1" applyFill="1" applyBorder="1" applyAlignment="1">
      <alignment horizontal="center" vertical="center" wrapText="1"/>
    </xf>
    <xf numFmtId="169" fontId="4" fillId="2" borderId="11" xfId="0" applyNumberFormat="1" applyFont="1" applyFill="1" applyBorder="1" applyAlignment="1">
      <alignment horizontal="center" vertical="center" wrapText="1"/>
    </xf>
    <xf numFmtId="169" fontId="4" fillId="2" borderId="4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9" fontId="15" fillId="2" borderId="2" xfId="8" applyNumberFormat="1" applyFont="1" applyFill="1" applyBorder="1" applyAlignment="1">
      <alignment horizontal="center" vertical="justify" wrapText="1"/>
    </xf>
    <xf numFmtId="0" fontId="15" fillId="2" borderId="2" xfId="0" applyFont="1" applyFill="1" applyBorder="1" applyAlignment="1">
      <alignment horizontal="left" vertical="top" wrapText="1"/>
    </xf>
    <xf numFmtId="49" fontId="33" fillId="2" borderId="2" xfId="7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9" fontId="15" fillId="2" borderId="2" xfId="8" applyNumberFormat="1" applyFont="1" applyFill="1" applyBorder="1" applyAlignment="1">
      <alignment horizontal="justify" vertical="center" wrapText="1"/>
    </xf>
    <xf numFmtId="170" fontId="15" fillId="2" borderId="2" xfId="0" applyNumberFormat="1" applyFont="1" applyFill="1" applyBorder="1" applyAlignment="1">
      <alignment horizontal="left" vertical="top" wrapText="1"/>
    </xf>
    <xf numFmtId="169" fontId="33" fillId="2" borderId="2" xfId="8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left" vertical="top" wrapText="1"/>
    </xf>
    <xf numFmtId="0" fontId="33" fillId="2" borderId="2" xfId="0" applyFont="1" applyFill="1" applyBorder="1" applyAlignment="1">
      <alignment horizontal="left" wrapText="1"/>
    </xf>
    <xf numFmtId="0" fontId="33" fillId="2" borderId="2" xfId="0" applyFont="1" applyFill="1" applyBorder="1" applyAlignment="1">
      <alignment horizontal="center" vertical="center" wrapText="1"/>
    </xf>
    <xf numFmtId="169" fontId="33" fillId="2" borderId="2" xfId="0" applyNumberFormat="1" applyFont="1" applyFill="1" applyBorder="1" applyAlignment="1">
      <alignment vertical="center" wrapText="1"/>
    </xf>
    <xf numFmtId="169" fontId="33" fillId="2" borderId="2" xfId="8" applyNumberFormat="1" applyFont="1" applyFill="1" applyBorder="1" applyAlignment="1">
      <alignment vertical="center" wrapText="1"/>
    </xf>
    <xf numFmtId="49" fontId="15" fillId="2" borderId="2" xfId="5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wrapText="1"/>
    </xf>
    <xf numFmtId="170" fontId="15" fillId="2" borderId="2" xfId="0" applyNumberFormat="1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49" fontId="15" fillId="2" borderId="2" xfId="5" applyNumberFormat="1" applyFont="1" applyFill="1" applyBorder="1" applyAlignment="1">
      <alignment vertical="center" wrapText="1"/>
    </xf>
    <xf numFmtId="3" fontId="33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 wrapText="1"/>
    </xf>
    <xf numFmtId="0" fontId="33" fillId="2" borderId="2" xfId="8" applyNumberFormat="1" applyFont="1" applyFill="1" applyBorder="1" applyAlignment="1">
      <alignment horizontal="center" vertical="center" wrapText="1"/>
    </xf>
    <xf numFmtId="49" fontId="33" fillId="2" borderId="2" xfId="5" applyNumberFormat="1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9" fontId="15" fillId="2" borderId="2" xfId="8" applyNumberFormat="1" applyFont="1" applyFill="1" applyBorder="1" applyAlignment="1">
      <alignment horizontal="justify" vertical="center"/>
    </xf>
    <xf numFmtId="169" fontId="33" fillId="2" borderId="2" xfId="8" applyNumberFormat="1" applyFont="1" applyFill="1" applyBorder="1" applyAlignment="1">
      <alignment horizontal="justify" vertical="center"/>
    </xf>
    <xf numFmtId="0" fontId="15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vertical="center"/>
    </xf>
    <xf numFmtId="49" fontId="33" fillId="2" borderId="2" xfId="1" applyNumberFormat="1" applyFont="1" applyFill="1" applyBorder="1" applyAlignment="1">
      <alignment horizontal="left" vertical="top" wrapText="1"/>
    </xf>
    <xf numFmtId="0" fontId="33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wrapText="1"/>
    </xf>
    <xf numFmtId="0" fontId="15" fillId="2" borderId="2" xfId="5" applyFont="1" applyFill="1" applyBorder="1" applyAlignment="1">
      <alignment vertical="center"/>
    </xf>
    <xf numFmtId="169" fontId="33" fillId="2" borderId="0" xfId="8" applyNumberFormat="1" applyFont="1" applyFill="1" applyBorder="1" applyAlignment="1">
      <alignment horizontal="justify" vertical="center" wrapText="1"/>
    </xf>
    <xf numFmtId="0" fontId="33" fillId="2" borderId="2" xfId="0" applyFont="1" applyFill="1" applyBorder="1" applyAlignment="1">
      <alignment horizontal="justify" wrapText="1"/>
    </xf>
    <xf numFmtId="0" fontId="46" fillId="0" borderId="36" xfId="0" applyFont="1" applyBorder="1" applyAlignment="1">
      <alignment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48" fillId="2" borderId="0" xfId="7" applyFont="1" applyFill="1"/>
    <xf numFmtId="0" fontId="48" fillId="2" borderId="0" xfId="7" applyFont="1" applyFill="1" applyAlignment="1">
      <alignment horizontal="center" vertical="center"/>
    </xf>
    <xf numFmtId="167" fontId="48" fillId="2" borderId="0" xfId="8" applyFont="1" applyFill="1" applyAlignment="1">
      <alignment vertical="center"/>
    </xf>
    <xf numFmtId="0" fontId="17" fillId="0" borderId="0" xfId="0" applyFont="1" applyAlignment="1">
      <alignment horizontal="right"/>
    </xf>
    <xf numFmtId="0" fontId="47" fillId="0" borderId="0" xfId="0" applyFont="1"/>
    <xf numFmtId="0" fontId="24" fillId="0" borderId="44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49" fontId="17" fillId="0" borderId="40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2" borderId="0" xfId="0" applyFont="1" applyFill="1"/>
    <xf numFmtId="0" fontId="49" fillId="0" borderId="0" xfId="0" applyFont="1" applyAlignment="1">
      <alignment horizontal="center"/>
    </xf>
    <xf numFmtId="0" fontId="50" fillId="0" borderId="0" xfId="0" applyFont="1"/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1" fillId="0" borderId="0" xfId="0" applyFont="1"/>
    <xf numFmtId="0" fontId="17" fillId="0" borderId="1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14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45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/>
    </xf>
    <xf numFmtId="168" fontId="10" fillId="0" borderId="14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168" fontId="55" fillId="0" borderId="45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68" fontId="2" fillId="0" borderId="45" xfId="0" applyNumberFormat="1" applyFont="1" applyBorder="1" applyAlignment="1">
      <alignment horizontal="center" vertical="center"/>
    </xf>
    <xf numFmtId="168" fontId="17" fillId="0" borderId="41" xfId="0" applyNumberFormat="1" applyFont="1" applyBorder="1" applyAlignment="1">
      <alignment horizontal="center" vertical="center"/>
    </xf>
    <xf numFmtId="168" fontId="17" fillId="0" borderId="14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68" fontId="17" fillId="0" borderId="45" xfId="0" applyNumberFormat="1" applyFont="1" applyBorder="1" applyAlignment="1">
      <alignment horizontal="center" vertical="center"/>
    </xf>
    <xf numFmtId="168" fontId="17" fillId="0" borderId="1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8" fontId="17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/>
    <xf numFmtId="0" fontId="49" fillId="0" borderId="0" xfId="0" applyFont="1"/>
    <xf numFmtId="0" fontId="58" fillId="0" borderId="0" xfId="0" applyFont="1"/>
    <xf numFmtId="0" fontId="0" fillId="4" borderId="0" xfId="0" applyFill="1" applyAlignment="1">
      <alignment horizontal="center"/>
    </xf>
    <xf numFmtId="0" fontId="17" fillId="4" borderId="0" xfId="0" applyFont="1" applyFill="1" applyAlignment="1">
      <alignment horizontal="center"/>
    </xf>
    <xf numFmtId="0" fontId="49" fillId="4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/>
    <xf numFmtId="0" fontId="59" fillId="0" borderId="0" xfId="0" applyFont="1"/>
    <xf numFmtId="0" fontId="59" fillId="4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2" fontId="50" fillId="0" borderId="0" xfId="0" applyNumberFormat="1" applyFont="1" applyAlignment="1">
      <alignment horizontal="center"/>
    </xf>
    <xf numFmtId="168" fontId="49" fillId="0" borderId="0" xfId="0" applyNumberFormat="1" applyFont="1" applyAlignment="1">
      <alignment horizontal="center"/>
    </xf>
    <xf numFmtId="0" fontId="0" fillId="4" borderId="0" xfId="0" applyFill="1"/>
    <xf numFmtId="0" fontId="0" fillId="0" borderId="0" xfId="0" applyAlignment="1"/>
    <xf numFmtId="168" fontId="0" fillId="2" borderId="40" xfId="0" applyNumberForma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0" fontId="33" fillId="2" borderId="36" xfId="0" applyNumberFormat="1" applyFont="1" applyFill="1" applyBorder="1" applyAlignment="1">
      <alignment horizontal="left" vertical="top" wrapText="1"/>
    </xf>
    <xf numFmtId="0" fontId="33" fillId="2" borderId="36" xfId="0" applyFont="1" applyFill="1" applyBorder="1" applyAlignment="1">
      <alignment horizontal="left" vertical="top" wrapText="1"/>
    </xf>
    <xf numFmtId="0" fontId="19" fillId="0" borderId="0" xfId="5" applyFont="1" applyAlignment="1">
      <alignment vertical="center"/>
    </xf>
    <xf numFmtId="0" fontId="34" fillId="2" borderId="0" xfId="7" applyFont="1" applyFill="1" applyAlignment="1">
      <alignment horizontal="center" vertical="center"/>
    </xf>
    <xf numFmtId="0" fontId="61" fillId="2" borderId="0" xfId="7" applyFont="1" applyFill="1" applyAlignment="1">
      <alignment horizontal="center" vertical="center"/>
    </xf>
    <xf numFmtId="49" fontId="34" fillId="2" borderId="0" xfId="8" applyNumberFormat="1" applyFont="1" applyFill="1" applyAlignment="1">
      <alignment horizontal="center" vertical="center"/>
    </xf>
    <xf numFmtId="49" fontId="19" fillId="2" borderId="2" xfId="5" applyNumberFormat="1" applyFont="1" applyFill="1" applyBorder="1" applyAlignment="1">
      <alignment horizontal="center" vertical="center"/>
    </xf>
    <xf numFmtId="49" fontId="62" fillId="2" borderId="47" xfId="0" applyNumberFormat="1" applyFont="1" applyFill="1" applyBorder="1" applyAlignment="1">
      <alignment horizontal="left" vertical="center" wrapText="1"/>
    </xf>
    <xf numFmtId="49" fontId="15" fillId="2" borderId="2" xfId="7" applyNumberFormat="1" applyFont="1" applyFill="1" applyBorder="1" applyAlignment="1">
      <alignment horizontal="center" vertical="center" wrapText="1"/>
    </xf>
    <xf numFmtId="49" fontId="60" fillId="2" borderId="47" xfId="0" applyNumberFormat="1" applyFont="1" applyFill="1" applyBorder="1" applyAlignment="1">
      <alignment horizontal="left" vertical="center" wrapText="1"/>
    </xf>
    <xf numFmtId="0" fontId="60" fillId="2" borderId="47" xfId="0" applyFont="1" applyFill="1" applyBorder="1" applyAlignment="1">
      <alignment horizontal="left" vertical="center" wrapText="1"/>
    </xf>
    <xf numFmtId="49" fontId="60" fillId="2" borderId="47" xfId="0" applyNumberFormat="1" applyFont="1" applyFill="1" applyBorder="1" applyAlignment="1">
      <alignment horizontal="center" vertical="center"/>
    </xf>
    <xf numFmtId="168" fontId="42" fillId="2" borderId="2" xfId="8" applyNumberFormat="1" applyFont="1" applyFill="1" applyBorder="1" applyAlignment="1">
      <alignment horizontal="center" wrapText="1"/>
    </xf>
    <xf numFmtId="0" fontId="27" fillId="2" borderId="2" xfId="7" applyFont="1" applyFill="1" applyBorder="1" applyAlignment="1">
      <alignment wrapText="1"/>
    </xf>
    <xf numFmtId="0" fontId="19" fillId="2" borderId="2" xfId="7" applyFont="1" applyFill="1" applyBorder="1" applyAlignment="1">
      <alignment wrapText="1"/>
    </xf>
    <xf numFmtId="170" fontId="33" fillId="2" borderId="2" xfId="7" applyNumberFormat="1" applyFont="1" applyFill="1" applyBorder="1" applyAlignment="1">
      <alignment horizontal="left" vertical="top" wrapText="1"/>
    </xf>
    <xf numFmtId="0" fontId="33" fillId="2" borderId="2" xfId="7" applyFont="1" applyFill="1" applyBorder="1" applyAlignment="1">
      <alignment horizontal="justify" wrapText="1"/>
    </xf>
    <xf numFmtId="49" fontId="33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0" fontId="3" fillId="2" borderId="20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26" fillId="2" borderId="0" xfId="5" applyFont="1" applyFill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2" fontId="4" fillId="2" borderId="2" xfId="5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top" wrapText="1"/>
    </xf>
    <xf numFmtId="49" fontId="4" fillId="2" borderId="26" xfId="0" applyNumberFormat="1" applyFont="1" applyFill="1" applyBorder="1" applyAlignment="1">
      <alignment horizontal="center" vertical="top" wrapText="1"/>
    </xf>
    <xf numFmtId="49" fontId="4" fillId="2" borderId="30" xfId="0" applyNumberFormat="1" applyFont="1" applyFill="1" applyBorder="1" applyAlignment="1">
      <alignment horizontal="center" vertical="top" wrapText="1"/>
    </xf>
    <xf numFmtId="166" fontId="4" fillId="2" borderId="23" xfId="0" applyNumberFormat="1" applyFont="1" applyFill="1" applyBorder="1" applyAlignment="1">
      <alignment horizontal="center" vertical="top" wrapText="1"/>
    </xf>
    <xf numFmtId="166" fontId="4" fillId="2" borderId="8" xfId="0" applyNumberFormat="1" applyFont="1" applyFill="1" applyBorder="1" applyAlignment="1">
      <alignment horizontal="center" vertical="top" wrapText="1"/>
    </xf>
    <xf numFmtId="166" fontId="4" fillId="2" borderId="24" xfId="0" applyNumberFormat="1" applyFont="1" applyFill="1" applyBorder="1" applyAlignment="1">
      <alignment horizontal="center" vertical="top" wrapText="1"/>
    </xf>
    <xf numFmtId="166" fontId="4" fillId="2" borderId="27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28" xfId="0" applyNumberFormat="1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center"/>
    </xf>
    <xf numFmtId="0" fontId="40" fillId="2" borderId="0" xfId="7" applyFont="1" applyFill="1" applyAlignment="1">
      <alignment horizontal="center" wrapText="1"/>
    </xf>
    <xf numFmtId="49" fontId="41" fillId="2" borderId="2" xfId="7" applyNumberFormat="1" applyFont="1" applyFill="1" applyBorder="1" applyAlignment="1">
      <alignment horizontal="center" vertical="top" wrapText="1"/>
    </xf>
    <xf numFmtId="49" fontId="41" fillId="2" borderId="2" xfId="5" applyNumberFormat="1" applyFont="1" applyFill="1" applyBorder="1" applyAlignment="1">
      <alignment horizontal="center" vertical="top" wrapText="1"/>
    </xf>
    <xf numFmtId="164" fontId="41" fillId="2" borderId="2" xfId="7" applyNumberFormat="1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166" fontId="40" fillId="2" borderId="2" xfId="0" applyNumberFormat="1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right"/>
    </xf>
    <xf numFmtId="0" fontId="39" fillId="2" borderId="0" xfId="0" applyFont="1" applyFill="1" applyAlignment="1">
      <alignment horizontal="right"/>
    </xf>
    <xf numFmtId="0" fontId="40" fillId="2" borderId="0" xfId="0" applyFont="1" applyFill="1" applyAlignment="1">
      <alignment horizontal="center" wrapText="1"/>
    </xf>
    <xf numFmtId="49" fontId="41" fillId="2" borderId="2" xfId="0" applyNumberFormat="1" applyFont="1" applyFill="1" applyBorder="1" applyAlignment="1">
      <alignment horizontal="center" vertical="center" wrapText="1"/>
    </xf>
    <xf numFmtId="49" fontId="40" fillId="2" borderId="2" xfId="7" applyNumberFormat="1" applyFont="1" applyFill="1" applyBorder="1" applyAlignment="1">
      <alignment horizontal="center" vertical="top" wrapText="1"/>
    </xf>
    <xf numFmtId="49" fontId="40" fillId="2" borderId="2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2" applyFont="1" applyAlignment="1">
      <alignment horizontal="center" vertical="top" wrapText="1"/>
    </xf>
    <xf numFmtId="0" fontId="14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/>
    </xf>
  </cellXfs>
  <cellStyles count="9">
    <cellStyle name="Гиперссылка" xfId="3" builtinId="8"/>
    <cellStyle name="Обычный" xfId="0" builtinId="0"/>
    <cellStyle name="Обычный 2" xfId="5"/>
    <cellStyle name="Обычный 2 2" xfId="6"/>
    <cellStyle name="Обычный 3" xfId="7"/>
    <cellStyle name="Обычный 3 2" xfId="1"/>
    <cellStyle name="Обычный 4" xfId="2"/>
    <cellStyle name="Финансовый 2" xfId="4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Normal="80" zoomScaleSheetLayoutView="100" workbookViewId="0">
      <selection activeCell="D6" sqref="D6:F6"/>
    </sheetView>
  </sheetViews>
  <sheetFormatPr defaultRowHeight="13.2"/>
  <cols>
    <col min="1" max="1" width="30.44140625" style="25" customWidth="1"/>
    <col min="2" max="2" width="59.6640625" style="10" customWidth="1"/>
    <col min="3" max="3" width="13.88671875" style="10" customWidth="1"/>
    <col min="4" max="4" width="15.33203125" style="10" customWidth="1"/>
    <col min="5" max="5" width="15.88671875" style="10" customWidth="1"/>
    <col min="6" max="256" width="9.109375" style="10"/>
    <col min="257" max="257" width="30.44140625" style="10" customWidth="1"/>
    <col min="258" max="258" width="59.6640625" style="10" customWidth="1"/>
    <col min="259" max="259" width="13.88671875" style="10" customWidth="1"/>
    <col min="260" max="260" width="15.33203125" style="10" customWidth="1"/>
    <col min="261" max="261" width="15.88671875" style="10" customWidth="1"/>
    <col min="262" max="512" width="9.109375" style="10"/>
    <col min="513" max="513" width="30.44140625" style="10" customWidth="1"/>
    <col min="514" max="514" width="59.6640625" style="10" customWidth="1"/>
    <col min="515" max="515" width="13.88671875" style="10" customWidth="1"/>
    <col min="516" max="516" width="15.33203125" style="10" customWidth="1"/>
    <col min="517" max="517" width="15.88671875" style="10" customWidth="1"/>
    <col min="518" max="768" width="9.109375" style="10"/>
    <col min="769" max="769" width="30.44140625" style="10" customWidth="1"/>
    <col min="770" max="770" width="59.6640625" style="10" customWidth="1"/>
    <col min="771" max="771" width="13.88671875" style="10" customWidth="1"/>
    <col min="772" max="772" width="15.33203125" style="10" customWidth="1"/>
    <col min="773" max="773" width="15.88671875" style="10" customWidth="1"/>
    <col min="774" max="1024" width="9.109375" style="10"/>
    <col min="1025" max="1025" width="30.44140625" style="10" customWidth="1"/>
    <col min="1026" max="1026" width="59.6640625" style="10" customWidth="1"/>
    <col min="1027" max="1027" width="13.88671875" style="10" customWidth="1"/>
    <col min="1028" max="1028" width="15.33203125" style="10" customWidth="1"/>
    <col min="1029" max="1029" width="15.88671875" style="10" customWidth="1"/>
    <col min="1030" max="1280" width="9.109375" style="10"/>
    <col min="1281" max="1281" width="30.44140625" style="10" customWidth="1"/>
    <col min="1282" max="1282" width="59.6640625" style="10" customWidth="1"/>
    <col min="1283" max="1283" width="13.88671875" style="10" customWidth="1"/>
    <col min="1284" max="1284" width="15.33203125" style="10" customWidth="1"/>
    <col min="1285" max="1285" width="15.88671875" style="10" customWidth="1"/>
    <col min="1286" max="1536" width="9.109375" style="10"/>
    <col min="1537" max="1537" width="30.44140625" style="10" customWidth="1"/>
    <col min="1538" max="1538" width="59.6640625" style="10" customWidth="1"/>
    <col min="1539" max="1539" width="13.88671875" style="10" customWidth="1"/>
    <col min="1540" max="1540" width="15.33203125" style="10" customWidth="1"/>
    <col min="1541" max="1541" width="15.88671875" style="10" customWidth="1"/>
    <col min="1542" max="1792" width="9.109375" style="10"/>
    <col min="1793" max="1793" width="30.44140625" style="10" customWidth="1"/>
    <col min="1794" max="1794" width="59.6640625" style="10" customWidth="1"/>
    <col min="1795" max="1795" width="13.88671875" style="10" customWidth="1"/>
    <col min="1796" max="1796" width="15.33203125" style="10" customWidth="1"/>
    <col min="1797" max="1797" width="15.88671875" style="10" customWidth="1"/>
    <col min="1798" max="2048" width="9.109375" style="10"/>
    <col min="2049" max="2049" width="30.44140625" style="10" customWidth="1"/>
    <col min="2050" max="2050" width="59.6640625" style="10" customWidth="1"/>
    <col min="2051" max="2051" width="13.88671875" style="10" customWidth="1"/>
    <col min="2052" max="2052" width="15.33203125" style="10" customWidth="1"/>
    <col min="2053" max="2053" width="15.88671875" style="10" customWidth="1"/>
    <col min="2054" max="2304" width="9.109375" style="10"/>
    <col min="2305" max="2305" width="30.44140625" style="10" customWidth="1"/>
    <col min="2306" max="2306" width="59.6640625" style="10" customWidth="1"/>
    <col min="2307" max="2307" width="13.88671875" style="10" customWidth="1"/>
    <col min="2308" max="2308" width="15.33203125" style="10" customWidth="1"/>
    <col min="2309" max="2309" width="15.88671875" style="10" customWidth="1"/>
    <col min="2310" max="2560" width="9.109375" style="10"/>
    <col min="2561" max="2561" width="30.44140625" style="10" customWidth="1"/>
    <col min="2562" max="2562" width="59.6640625" style="10" customWidth="1"/>
    <col min="2563" max="2563" width="13.88671875" style="10" customWidth="1"/>
    <col min="2564" max="2564" width="15.33203125" style="10" customWidth="1"/>
    <col min="2565" max="2565" width="15.88671875" style="10" customWidth="1"/>
    <col min="2566" max="2816" width="9.109375" style="10"/>
    <col min="2817" max="2817" width="30.44140625" style="10" customWidth="1"/>
    <col min="2818" max="2818" width="59.6640625" style="10" customWidth="1"/>
    <col min="2819" max="2819" width="13.88671875" style="10" customWidth="1"/>
    <col min="2820" max="2820" width="15.33203125" style="10" customWidth="1"/>
    <col min="2821" max="2821" width="15.88671875" style="10" customWidth="1"/>
    <col min="2822" max="3072" width="9.109375" style="10"/>
    <col min="3073" max="3073" width="30.44140625" style="10" customWidth="1"/>
    <col min="3074" max="3074" width="59.6640625" style="10" customWidth="1"/>
    <col min="3075" max="3075" width="13.88671875" style="10" customWidth="1"/>
    <col min="3076" max="3076" width="15.33203125" style="10" customWidth="1"/>
    <col min="3077" max="3077" width="15.88671875" style="10" customWidth="1"/>
    <col min="3078" max="3328" width="9.109375" style="10"/>
    <col min="3329" max="3329" width="30.44140625" style="10" customWidth="1"/>
    <col min="3330" max="3330" width="59.6640625" style="10" customWidth="1"/>
    <col min="3331" max="3331" width="13.88671875" style="10" customWidth="1"/>
    <col min="3332" max="3332" width="15.33203125" style="10" customWidth="1"/>
    <col min="3333" max="3333" width="15.88671875" style="10" customWidth="1"/>
    <col min="3334" max="3584" width="9.109375" style="10"/>
    <col min="3585" max="3585" width="30.44140625" style="10" customWidth="1"/>
    <col min="3586" max="3586" width="59.6640625" style="10" customWidth="1"/>
    <col min="3587" max="3587" width="13.88671875" style="10" customWidth="1"/>
    <col min="3588" max="3588" width="15.33203125" style="10" customWidth="1"/>
    <col min="3589" max="3589" width="15.88671875" style="10" customWidth="1"/>
    <col min="3590" max="3840" width="9.109375" style="10"/>
    <col min="3841" max="3841" width="30.44140625" style="10" customWidth="1"/>
    <col min="3842" max="3842" width="59.6640625" style="10" customWidth="1"/>
    <col min="3843" max="3843" width="13.88671875" style="10" customWidth="1"/>
    <col min="3844" max="3844" width="15.33203125" style="10" customWidth="1"/>
    <col min="3845" max="3845" width="15.88671875" style="10" customWidth="1"/>
    <col min="3846" max="4096" width="9.109375" style="10"/>
    <col min="4097" max="4097" width="30.44140625" style="10" customWidth="1"/>
    <col min="4098" max="4098" width="59.6640625" style="10" customWidth="1"/>
    <col min="4099" max="4099" width="13.88671875" style="10" customWidth="1"/>
    <col min="4100" max="4100" width="15.33203125" style="10" customWidth="1"/>
    <col min="4101" max="4101" width="15.88671875" style="10" customWidth="1"/>
    <col min="4102" max="4352" width="9.109375" style="10"/>
    <col min="4353" max="4353" width="30.44140625" style="10" customWidth="1"/>
    <col min="4354" max="4354" width="59.6640625" style="10" customWidth="1"/>
    <col min="4355" max="4355" width="13.88671875" style="10" customWidth="1"/>
    <col min="4356" max="4356" width="15.33203125" style="10" customWidth="1"/>
    <col min="4357" max="4357" width="15.88671875" style="10" customWidth="1"/>
    <col min="4358" max="4608" width="9.109375" style="10"/>
    <col min="4609" max="4609" width="30.44140625" style="10" customWidth="1"/>
    <col min="4610" max="4610" width="59.6640625" style="10" customWidth="1"/>
    <col min="4611" max="4611" width="13.88671875" style="10" customWidth="1"/>
    <col min="4612" max="4612" width="15.33203125" style="10" customWidth="1"/>
    <col min="4613" max="4613" width="15.88671875" style="10" customWidth="1"/>
    <col min="4614" max="4864" width="9.109375" style="10"/>
    <col min="4865" max="4865" width="30.44140625" style="10" customWidth="1"/>
    <col min="4866" max="4866" width="59.6640625" style="10" customWidth="1"/>
    <col min="4867" max="4867" width="13.88671875" style="10" customWidth="1"/>
    <col min="4868" max="4868" width="15.33203125" style="10" customWidth="1"/>
    <col min="4869" max="4869" width="15.88671875" style="10" customWidth="1"/>
    <col min="4870" max="5120" width="9.109375" style="10"/>
    <col min="5121" max="5121" width="30.44140625" style="10" customWidth="1"/>
    <col min="5122" max="5122" width="59.6640625" style="10" customWidth="1"/>
    <col min="5123" max="5123" width="13.88671875" style="10" customWidth="1"/>
    <col min="5124" max="5124" width="15.33203125" style="10" customWidth="1"/>
    <col min="5125" max="5125" width="15.88671875" style="10" customWidth="1"/>
    <col min="5126" max="5376" width="9.109375" style="10"/>
    <col min="5377" max="5377" width="30.44140625" style="10" customWidth="1"/>
    <col min="5378" max="5378" width="59.6640625" style="10" customWidth="1"/>
    <col min="5379" max="5379" width="13.88671875" style="10" customWidth="1"/>
    <col min="5380" max="5380" width="15.33203125" style="10" customWidth="1"/>
    <col min="5381" max="5381" width="15.88671875" style="10" customWidth="1"/>
    <col min="5382" max="5632" width="9.109375" style="10"/>
    <col min="5633" max="5633" width="30.44140625" style="10" customWidth="1"/>
    <col min="5634" max="5634" width="59.6640625" style="10" customWidth="1"/>
    <col min="5635" max="5635" width="13.88671875" style="10" customWidth="1"/>
    <col min="5636" max="5636" width="15.33203125" style="10" customWidth="1"/>
    <col min="5637" max="5637" width="15.88671875" style="10" customWidth="1"/>
    <col min="5638" max="5888" width="9.109375" style="10"/>
    <col min="5889" max="5889" width="30.44140625" style="10" customWidth="1"/>
    <col min="5890" max="5890" width="59.6640625" style="10" customWidth="1"/>
    <col min="5891" max="5891" width="13.88671875" style="10" customWidth="1"/>
    <col min="5892" max="5892" width="15.33203125" style="10" customWidth="1"/>
    <col min="5893" max="5893" width="15.88671875" style="10" customWidth="1"/>
    <col min="5894" max="6144" width="9.109375" style="10"/>
    <col min="6145" max="6145" width="30.44140625" style="10" customWidth="1"/>
    <col min="6146" max="6146" width="59.6640625" style="10" customWidth="1"/>
    <col min="6147" max="6147" width="13.88671875" style="10" customWidth="1"/>
    <col min="6148" max="6148" width="15.33203125" style="10" customWidth="1"/>
    <col min="6149" max="6149" width="15.88671875" style="10" customWidth="1"/>
    <col min="6150" max="6400" width="9.109375" style="10"/>
    <col min="6401" max="6401" width="30.44140625" style="10" customWidth="1"/>
    <col min="6402" max="6402" width="59.6640625" style="10" customWidth="1"/>
    <col min="6403" max="6403" width="13.88671875" style="10" customWidth="1"/>
    <col min="6404" max="6404" width="15.33203125" style="10" customWidth="1"/>
    <col min="6405" max="6405" width="15.88671875" style="10" customWidth="1"/>
    <col min="6406" max="6656" width="9.109375" style="10"/>
    <col min="6657" max="6657" width="30.44140625" style="10" customWidth="1"/>
    <col min="6658" max="6658" width="59.6640625" style="10" customWidth="1"/>
    <col min="6659" max="6659" width="13.88671875" style="10" customWidth="1"/>
    <col min="6660" max="6660" width="15.33203125" style="10" customWidth="1"/>
    <col min="6661" max="6661" width="15.88671875" style="10" customWidth="1"/>
    <col min="6662" max="6912" width="9.109375" style="10"/>
    <col min="6913" max="6913" width="30.44140625" style="10" customWidth="1"/>
    <col min="6914" max="6914" width="59.6640625" style="10" customWidth="1"/>
    <col min="6915" max="6915" width="13.88671875" style="10" customWidth="1"/>
    <col min="6916" max="6916" width="15.33203125" style="10" customWidth="1"/>
    <col min="6917" max="6917" width="15.88671875" style="10" customWidth="1"/>
    <col min="6918" max="7168" width="9.109375" style="10"/>
    <col min="7169" max="7169" width="30.44140625" style="10" customWidth="1"/>
    <col min="7170" max="7170" width="59.6640625" style="10" customWidth="1"/>
    <col min="7171" max="7171" width="13.88671875" style="10" customWidth="1"/>
    <col min="7172" max="7172" width="15.33203125" style="10" customWidth="1"/>
    <col min="7173" max="7173" width="15.88671875" style="10" customWidth="1"/>
    <col min="7174" max="7424" width="9.109375" style="10"/>
    <col min="7425" max="7425" width="30.44140625" style="10" customWidth="1"/>
    <col min="7426" max="7426" width="59.6640625" style="10" customWidth="1"/>
    <col min="7427" max="7427" width="13.88671875" style="10" customWidth="1"/>
    <col min="7428" max="7428" width="15.33203125" style="10" customWidth="1"/>
    <col min="7429" max="7429" width="15.88671875" style="10" customWidth="1"/>
    <col min="7430" max="7680" width="9.109375" style="10"/>
    <col min="7681" max="7681" width="30.44140625" style="10" customWidth="1"/>
    <col min="7682" max="7682" width="59.6640625" style="10" customWidth="1"/>
    <col min="7683" max="7683" width="13.88671875" style="10" customWidth="1"/>
    <col min="7684" max="7684" width="15.33203125" style="10" customWidth="1"/>
    <col min="7685" max="7685" width="15.88671875" style="10" customWidth="1"/>
    <col min="7686" max="7936" width="9.109375" style="10"/>
    <col min="7937" max="7937" width="30.44140625" style="10" customWidth="1"/>
    <col min="7938" max="7938" width="59.6640625" style="10" customWidth="1"/>
    <col min="7939" max="7939" width="13.88671875" style="10" customWidth="1"/>
    <col min="7940" max="7940" width="15.33203125" style="10" customWidth="1"/>
    <col min="7941" max="7941" width="15.88671875" style="10" customWidth="1"/>
    <col min="7942" max="8192" width="9.109375" style="10"/>
    <col min="8193" max="8193" width="30.44140625" style="10" customWidth="1"/>
    <col min="8194" max="8194" width="59.6640625" style="10" customWidth="1"/>
    <col min="8195" max="8195" width="13.88671875" style="10" customWidth="1"/>
    <col min="8196" max="8196" width="15.33203125" style="10" customWidth="1"/>
    <col min="8197" max="8197" width="15.88671875" style="10" customWidth="1"/>
    <col min="8198" max="8448" width="9.109375" style="10"/>
    <col min="8449" max="8449" width="30.44140625" style="10" customWidth="1"/>
    <col min="8450" max="8450" width="59.6640625" style="10" customWidth="1"/>
    <col min="8451" max="8451" width="13.88671875" style="10" customWidth="1"/>
    <col min="8452" max="8452" width="15.33203125" style="10" customWidth="1"/>
    <col min="8453" max="8453" width="15.88671875" style="10" customWidth="1"/>
    <col min="8454" max="8704" width="9.109375" style="10"/>
    <col min="8705" max="8705" width="30.44140625" style="10" customWidth="1"/>
    <col min="8706" max="8706" width="59.6640625" style="10" customWidth="1"/>
    <col min="8707" max="8707" width="13.88671875" style="10" customWidth="1"/>
    <col min="8708" max="8708" width="15.33203125" style="10" customWidth="1"/>
    <col min="8709" max="8709" width="15.88671875" style="10" customWidth="1"/>
    <col min="8710" max="8960" width="9.109375" style="10"/>
    <col min="8961" max="8961" width="30.44140625" style="10" customWidth="1"/>
    <col min="8962" max="8962" width="59.6640625" style="10" customWidth="1"/>
    <col min="8963" max="8963" width="13.88671875" style="10" customWidth="1"/>
    <col min="8964" max="8964" width="15.33203125" style="10" customWidth="1"/>
    <col min="8965" max="8965" width="15.88671875" style="10" customWidth="1"/>
    <col min="8966" max="9216" width="9.109375" style="10"/>
    <col min="9217" max="9217" width="30.44140625" style="10" customWidth="1"/>
    <col min="9218" max="9218" width="59.6640625" style="10" customWidth="1"/>
    <col min="9219" max="9219" width="13.88671875" style="10" customWidth="1"/>
    <col min="9220" max="9220" width="15.33203125" style="10" customWidth="1"/>
    <col min="9221" max="9221" width="15.88671875" style="10" customWidth="1"/>
    <col min="9222" max="9472" width="9.109375" style="10"/>
    <col min="9473" max="9473" width="30.44140625" style="10" customWidth="1"/>
    <col min="9474" max="9474" width="59.6640625" style="10" customWidth="1"/>
    <col min="9475" max="9475" width="13.88671875" style="10" customWidth="1"/>
    <col min="9476" max="9476" width="15.33203125" style="10" customWidth="1"/>
    <col min="9477" max="9477" width="15.88671875" style="10" customWidth="1"/>
    <col min="9478" max="9728" width="9.109375" style="10"/>
    <col min="9729" max="9729" width="30.44140625" style="10" customWidth="1"/>
    <col min="9730" max="9730" width="59.6640625" style="10" customWidth="1"/>
    <col min="9731" max="9731" width="13.88671875" style="10" customWidth="1"/>
    <col min="9732" max="9732" width="15.33203125" style="10" customWidth="1"/>
    <col min="9733" max="9733" width="15.88671875" style="10" customWidth="1"/>
    <col min="9734" max="9984" width="9.109375" style="10"/>
    <col min="9985" max="9985" width="30.44140625" style="10" customWidth="1"/>
    <col min="9986" max="9986" width="59.6640625" style="10" customWidth="1"/>
    <col min="9987" max="9987" width="13.88671875" style="10" customWidth="1"/>
    <col min="9988" max="9988" width="15.33203125" style="10" customWidth="1"/>
    <col min="9989" max="9989" width="15.88671875" style="10" customWidth="1"/>
    <col min="9990" max="10240" width="9.109375" style="10"/>
    <col min="10241" max="10241" width="30.44140625" style="10" customWidth="1"/>
    <col min="10242" max="10242" width="59.6640625" style="10" customWidth="1"/>
    <col min="10243" max="10243" width="13.88671875" style="10" customWidth="1"/>
    <col min="10244" max="10244" width="15.33203125" style="10" customWidth="1"/>
    <col min="10245" max="10245" width="15.88671875" style="10" customWidth="1"/>
    <col min="10246" max="10496" width="9.109375" style="10"/>
    <col min="10497" max="10497" width="30.44140625" style="10" customWidth="1"/>
    <col min="10498" max="10498" width="59.6640625" style="10" customWidth="1"/>
    <col min="10499" max="10499" width="13.88671875" style="10" customWidth="1"/>
    <col min="10500" max="10500" width="15.33203125" style="10" customWidth="1"/>
    <col min="10501" max="10501" width="15.88671875" style="10" customWidth="1"/>
    <col min="10502" max="10752" width="9.109375" style="10"/>
    <col min="10753" max="10753" width="30.44140625" style="10" customWidth="1"/>
    <col min="10754" max="10754" width="59.6640625" style="10" customWidth="1"/>
    <col min="10755" max="10755" width="13.88671875" style="10" customWidth="1"/>
    <col min="10756" max="10756" width="15.33203125" style="10" customWidth="1"/>
    <col min="10757" max="10757" width="15.88671875" style="10" customWidth="1"/>
    <col min="10758" max="11008" width="9.109375" style="10"/>
    <col min="11009" max="11009" width="30.44140625" style="10" customWidth="1"/>
    <col min="11010" max="11010" width="59.6640625" style="10" customWidth="1"/>
    <col min="11011" max="11011" width="13.88671875" style="10" customWidth="1"/>
    <col min="11012" max="11012" width="15.33203125" style="10" customWidth="1"/>
    <col min="11013" max="11013" width="15.88671875" style="10" customWidth="1"/>
    <col min="11014" max="11264" width="9.109375" style="10"/>
    <col min="11265" max="11265" width="30.44140625" style="10" customWidth="1"/>
    <col min="11266" max="11266" width="59.6640625" style="10" customWidth="1"/>
    <col min="11267" max="11267" width="13.88671875" style="10" customWidth="1"/>
    <col min="11268" max="11268" width="15.33203125" style="10" customWidth="1"/>
    <col min="11269" max="11269" width="15.88671875" style="10" customWidth="1"/>
    <col min="11270" max="11520" width="9.109375" style="10"/>
    <col min="11521" max="11521" width="30.44140625" style="10" customWidth="1"/>
    <col min="11522" max="11522" width="59.6640625" style="10" customWidth="1"/>
    <col min="11523" max="11523" width="13.88671875" style="10" customWidth="1"/>
    <col min="11524" max="11524" width="15.33203125" style="10" customWidth="1"/>
    <col min="11525" max="11525" width="15.88671875" style="10" customWidth="1"/>
    <col min="11526" max="11776" width="9.109375" style="10"/>
    <col min="11777" max="11777" width="30.44140625" style="10" customWidth="1"/>
    <col min="11778" max="11778" width="59.6640625" style="10" customWidth="1"/>
    <col min="11779" max="11779" width="13.88671875" style="10" customWidth="1"/>
    <col min="11780" max="11780" width="15.33203125" style="10" customWidth="1"/>
    <col min="11781" max="11781" width="15.88671875" style="10" customWidth="1"/>
    <col min="11782" max="12032" width="9.109375" style="10"/>
    <col min="12033" max="12033" width="30.44140625" style="10" customWidth="1"/>
    <col min="12034" max="12034" width="59.6640625" style="10" customWidth="1"/>
    <col min="12035" max="12035" width="13.88671875" style="10" customWidth="1"/>
    <col min="12036" max="12036" width="15.33203125" style="10" customWidth="1"/>
    <col min="12037" max="12037" width="15.88671875" style="10" customWidth="1"/>
    <col min="12038" max="12288" width="9.109375" style="10"/>
    <col min="12289" max="12289" width="30.44140625" style="10" customWidth="1"/>
    <col min="12290" max="12290" width="59.6640625" style="10" customWidth="1"/>
    <col min="12291" max="12291" width="13.88671875" style="10" customWidth="1"/>
    <col min="12292" max="12292" width="15.33203125" style="10" customWidth="1"/>
    <col min="12293" max="12293" width="15.88671875" style="10" customWidth="1"/>
    <col min="12294" max="12544" width="9.109375" style="10"/>
    <col min="12545" max="12545" width="30.44140625" style="10" customWidth="1"/>
    <col min="12546" max="12546" width="59.6640625" style="10" customWidth="1"/>
    <col min="12547" max="12547" width="13.88671875" style="10" customWidth="1"/>
    <col min="12548" max="12548" width="15.33203125" style="10" customWidth="1"/>
    <col min="12549" max="12549" width="15.88671875" style="10" customWidth="1"/>
    <col min="12550" max="12800" width="9.109375" style="10"/>
    <col min="12801" max="12801" width="30.44140625" style="10" customWidth="1"/>
    <col min="12802" max="12802" width="59.6640625" style="10" customWidth="1"/>
    <col min="12803" max="12803" width="13.88671875" style="10" customWidth="1"/>
    <col min="12804" max="12804" width="15.33203125" style="10" customWidth="1"/>
    <col min="12805" max="12805" width="15.88671875" style="10" customWidth="1"/>
    <col min="12806" max="13056" width="9.109375" style="10"/>
    <col min="13057" max="13057" width="30.44140625" style="10" customWidth="1"/>
    <col min="13058" max="13058" width="59.6640625" style="10" customWidth="1"/>
    <col min="13059" max="13059" width="13.88671875" style="10" customWidth="1"/>
    <col min="13060" max="13060" width="15.33203125" style="10" customWidth="1"/>
    <col min="13061" max="13061" width="15.88671875" style="10" customWidth="1"/>
    <col min="13062" max="13312" width="9.109375" style="10"/>
    <col min="13313" max="13313" width="30.44140625" style="10" customWidth="1"/>
    <col min="13314" max="13314" width="59.6640625" style="10" customWidth="1"/>
    <col min="13315" max="13315" width="13.88671875" style="10" customWidth="1"/>
    <col min="13316" max="13316" width="15.33203125" style="10" customWidth="1"/>
    <col min="13317" max="13317" width="15.88671875" style="10" customWidth="1"/>
    <col min="13318" max="13568" width="9.109375" style="10"/>
    <col min="13569" max="13569" width="30.44140625" style="10" customWidth="1"/>
    <col min="13570" max="13570" width="59.6640625" style="10" customWidth="1"/>
    <col min="13571" max="13571" width="13.88671875" style="10" customWidth="1"/>
    <col min="13572" max="13572" width="15.33203125" style="10" customWidth="1"/>
    <col min="13573" max="13573" width="15.88671875" style="10" customWidth="1"/>
    <col min="13574" max="13824" width="9.109375" style="10"/>
    <col min="13825" max="13825" width="30.44140625" style="10" customWidth="1"/>
    <col min="13826" max="13826" width="59.6640625" style="10" customWidth="1"/>
    <col min="13827" max="13827" width="13.88671875" style="10" customWidth="1"/>
    <col min="13828" max="13828" width="15.33203125" style="10" customWidth="1"/>
    <col min="13829" max="13829" width="15.88671875" style="10" customWidth="1"/>
    <col min="13830" max="14080" width="9.109375" style="10"/>
    <col min="14081" max="14081" width="30.44140625" style="10" customWidth="1"/>
    <col min="14082" max="14082" width="59.6640625" style="10" customWidth="1"/>
    <col min="14083" max="14083" width="13.88671875" style="10" customWidth="1"/>
    <col min="14084" max="14084" width="15.33203125" style="10" customWidth="1"/>
    <col min="14085" max="14085" width="15.88671875" style="10" customWidth="1"/>
    <col min="14086" max="14336" width="9.109375" style="10"/>
    <col min="14337" max="14337" width="30.44140625" style="10" customWidth="1"/>
    <col min="14338" max="14338" width="59.6640625" style="10" customWidth="1"/>
    <col min="14339" max="14339" width="13.88671875" style="10" customWidth="1"/>
    <col min="14340" max="14340" width="15.33203125" style="10" customWidth="1"/>
    <col min="14341" max="14341" width="15.88671875" style="10" customWidth="1"/>
    <col min="14342" max="14592" width="9.109375" style="10"/>
    <col min="14593" max="14593" width="30.44140625" style="10" customWidth="1"/>
    <col min="14594" max="14594" width="59.6640625" style="10" customWidth="1"/>
    <col min="14595" max="14595" width="13.88671875" style="10" customWidth="1"/>
    <col min="14596" max="14596" width="15.33203125" style="10" customWidth="1"/>
    <col min="14597" max="14597" width="15.88671875" style="10" customWidth="1"/>
    <col min="14598" max="14848" width="9.109375" style="10"/>
    <col min="14849" max="14849" width="30.44140625" style="10" customWidth="1"/>
    <col min="14850" max="14850" width="59.6640625" style="10" customWidth="1"/>
    <col min="14851" max="14851" width="13.88671875" style="10" customWidth="1"/>
    <col min="14852" max="14852" width="15.33203125" style="10" customWidth="1"/>
    <col min="14853" max="14853" width="15.88671875" style="10" customWidth="1"/>
    <col min="14854" max="15104" width="9.109375" style="10"/>
    <col min="15105" max="15105" width="30.44140625" style="10" customWidth="1"/>
    <col min="15106" max="15106" width="59.6640625" style="10" customWidth="1"/>
    <col min="15107" max="15107" width="13.88671875" style="10" customWidth="1"/>
    <col min="15108" max="15108" width="15.33203125" style="10" customWidth="1"/>
    <col min="15109" max="15109" width="15.88671875" style="10" customWidth="1"/>
    <col min="15110" max="15360" width="9.109375" style="10"/>
    <col min="15361" max="15361" width="30.44140625" style="10" customWidth="1"/>
    <col min="15362" max="15362" width="59.6640625" style="10" customWidth="1"/>
    <col min="15363" max="15363" width="13.88671875" style="10" customWidth="1"/>
    <col min="15364" max="15364" width="15.33203125" style="10" customWidth="1"/>
    <col min="15365" max="15365" width="15.88671875" style="10" customWidth="1"/>
    <col min="15366" max="15616" width="9.109375" style="10"/>
    <col min="15617" max="15617" width="30.44140625" style="10" customWidth="1"/>
    <col min="15618" max="15618" width="59.6640625" style="10" customWidth="1"/>
    <col min="15619" max="15619" width="13.88671875" style="10" customWidth="1"/>
    <col min="15620" max="15620" width="15.33203125" style="10" customWidth="1"/>
    <col min="15621" max="15621" width="15.88671875" style="10" customWidth="1"/>
    <col min="15622" max="15872" width="9.109375" style="10"/>
    <col min="15873" max="15873" width="30.44140625" style="10" customWidth="1"/>
    <col min="15874" max="15874" width="59.6640625" style="10" customWidth="1"/>
    <col min="15875" max="15875" width="13.88671875" style="10" customWidth="1"/>
    <col min="15876" max="15876" width="15.33203125" style="10" customWidth="1"/>
    <col min="15877" max="15877" width="15.88671875" style="10" customWidth="1"/>
    <col min="15878" max="16128" width="9.109375" style="10"/>
    <col min="16129" max="16129" width="30.44140625" style="10" customWidth="1"/>
    <col min="16130" max="16130" width="59.6640625" style="10" customWidth="1"/>
    <col min="16131" max="16131" width="13.88671875" style="10" customWidth="1"/>
    <col min="16132" max="16132" width="15.33203125" style="10" customWidth="1"/>
    <col min="16133" max="16133" width="15.88671875" style="10" customWidth="1"/>
    <col min="16134" max="16384" width="9.109375" style="10"/>
  </cols>
  <sheetData>
    <row r="1" spans="1:6" s="4" customFormat="1" ht="15" customHeight="1">
      <c r="A1" s="1"/>
      <c r="B1" s="2"/>
      <c r="C1" s="3"/>
      <c r="D1" s="491" t="s">
        <v>2</v>
      </c>
      <c r="E1" s="491"/>
      <c r="F1" s="491"/>
    </row>
    <row r="2" spans="1:6" s="4" customFormat="1" ht="15" customHeight="1">
      <c r="A2" s="1"/>
      <c r="B2" s="2"/>
      <c r="C2" s="3"/>
      <c r="D2" s="491" t="s">
        <v>500</v>
      </c>
      <c r="E2" s="491"/>
      <c r="F2" s="491"/>
    </row>
    <row r="3" spans="1:6" s="4" customFormat="1" ht="15" customHeight="1">
      <c r="A3" s="1"/>
      <c r="B3" s="5"/>
      <c r="C3" s="3"/>
      <c r="D3" s="491" t="s">
        <v>444</v>
      </c>
      <c r="E3" s="491"/>
      <c r="F3" s="491"/>
    </row>
    <row r="4" spans="1:6" s="6" customFormat="1" ht="15" customHeight="1">
      <c r="A4" s="1"/>
      <c r="B4" s="5"/>
      <c r="C4" s="3"/>
      <c r="D4" s="491" t="s">
        <v>26</v>
      </c>
      <c r="E4" s="491"/>
      <c r="F4" s="491"/>
    </row>
    <row r="5" spans="1:6" s="6" customFormat="1" ht="15" customHeight="1">
      <c r="A5" s="1"/>
      <c r="B5" s="3"/>
      <c r="C5" s="3"/>
      <c r="D5" s="491" t="s">
        <v>1</v>
      </c>
      <c r="E5" s="491"/>
      <c r="F5" s="491"/>
    </row>
    <row r="6" spans="1:6" s="6" customFormat="1" ht="15" customHeight="1">
      <c r="A6" s="1"/>
      <c r="B6" s="3"/>
      <c r="C6" s="3"/>
      <c r="D6" s="491" t="s">
        <v>503</v>
      </c>
      <c r="E6" s="491"/>
      <c r="F6" s="491"/>
    </row>
    <row r="7" spans="1:6" s="6" customFormat="1" ht="15" hidden="1" customHeight="1">
      <c r="A7" s="1"/>
      <c r="B7" s="3"/>
      <c r="C7" s="3"/>
      <c r="D7" s="3"/>
      <c r="E7" s="3"/>
    </row>
    <row r="8" spans="1:6" s="6" customFormat="1" ht="15" hidden="1" customHeight="1">
      <c r="A8" s="1"/>
      <c r="B8" s="3"/>
      <c r="C8" s="3"/>
      <c r="D8" s="3"/>
      <c r="E8" s="3"/>
    </row>
    <row r="9" spans="1:6" ht="15.6" hidden="1">
      <c r="A9" s="7"/>
      <c r="B9" s="8"/>
      <c r="C9" s="9"/>
      <c r="D9" s="9"/>
      <c r="E9" s="9"/>
    </row>
    <row r="10" spans="1:6" ht="53.25" customHeight="1">
      <c r="A10" s="492" t="s">
        <v>447</v>
      </c>
      <c r="B10" s="492"/>
      <c r="C10" s="492"/>
      <c r="D10" s="492"/>
      <c r="E10" s="492"/>
    </row>
    <row r="11" spans="1:6" ht="15.6">
      <c r="A11" s="493" t="s">
        <v>3</v>
      </c>
      <c r="B11" s="493" t="s">
        <v>4</v>
      </c>
      <c r="C11" s="494" t="s">
        <v>5</v>
      </c>
      <c r="D11" s="494"/>
      <c r="E11" s="494"/>
    </row>
    <row r="12" spans="1:6" s="12" customFormat="1" ht="15.6">
      <c r="A12" s="493"/>
      <c r="B12" s="493"/>
      <c r="C12" s="11" t="s">
        <v>6</v>
      </c>
      <c r="D12" s="11" t="s">
        <v>14</v>
      </c>
      <c r="E12" s="11" t="s">
        <v>448</v>
      </c>
    </row>
    <row r="13" spans="1:6" s="16" customFormat="1" ht="31.2">
      <c r="A13" s="13" t="s">
        <v>7</v>
      </c>
      <c r="B13" s="14" t="s">
        <v>8</v>
      </c>
      <c r="C13" s="15">
        <f>C14+C15</f>
        <v>0</v>
      </c>
      <c r="D13" s="15">
        <f>D14+D15</f>
        <v>0</v>
      </c>
      <c r="E13" s="15">
        <f>E14+E15</f>
        <v>0</v>
      </c>
    </row>
    <row r="14" spans="1:6" s="20" customFormat="1" ht="34.5" customHeight="1">
      <c r="A14" s="17" t="s">
        <v>9</v>
      </c>
      <c r="B14" s="18" t="s">
        <v>10</v>
      </c>
      <c r="C14" s="19">
        <v>-30640.6</v>
      </c>
      <c r="D14" s="19">
        <v>-18400.7</v>
      </c>
      <c r="E14" s="19">
        <v>-15664.7</v>
      </c>
    </row>
    <row r="15" spans="1:6" s="20" customFormat="1" ht="33" customHeight="1">
      <c r="A15" s="17" t="s">
        <v>11</v>
      </c>
      <c r="B15" s="21" t="s">
        <v>12</v>
      </c>
      <c r="C15" s="19">
        <v>30640.6</v>
      </c>
      <c r="D15" s="19">
        <v>18400.7</v>
      </c>
      <c r="E15" s="19">
        <v>15664.7</v>
      </c>
    </row>
    <row r="16" spans="1:6" s="20" customFormat="1" ht="27.75" customHeight="1">
      <c r="A16" s="22"/>
      <c r="B16" s="23" t="s">
        <v>13</v>
      </c>
      <c r="C16" s="24">
        <f>C13</f>
        <v>0</v>
      </c>
      <c r="D16" s="24">
        <f>D13</f>
        <v>0</v>
      </c>
      <c r="E16" s="24">
        <f>E13</f>
        <v>0</v>
      </c>
    </row>
  </sheetData>
  <mergeCells count="10">
    <mergeCell ref="D1:F1"/>
    <mergeCell ref="D2:F2"/>
    <mergeCell ref="D3:F3"/>
    <mergeCell ref="D4:F4"/>
    <mergeCell ref="D5:F5"/>
    <mergeCell ref="D6:F6"/>
    <mergeCell ref="A10:E10"/>
    <mergeCell ref="A11:A12"/>
    <mergeCell ref="B11:B12"/>
    <mergeCell ref="C11:E11"/>
  </mergeCells>
  <pageMargins left="0.38" right="0.35" top="0.97" bottom="0.52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J27" sqref="J27"/>
    </sheetView>
  </sheetViews>
  <sheetFormatPr defaultRowHeight="14.4"/>
  <cols>
    <col min="1" max="1" width="28.6640625" style="34" customWidth="1"/>
    <col min="2" max="11" width="11.44140625" style="34" customWidth="1"/>
    <col min="12" max="256" width="9.109375" style="34"/>
    <col min="257" max="257" width="28.6640625" style="34" customWidth="1"/>
    <col min="258" max="267" width="11.44140625" style="34" customWidth="1"/>
    <col min="268" max="512" width="9.109375" style="34"/>
    <col min="513" max="513" width="28.6640625" style="34" customWidth="1"/>
    <col min="514" max="523" width="11.44140625" style="34" customWidth="1"/>
    <col min="524" max="768" width="9.109375" style="34"/>
    <col min="769" max="769" width="28.6640625" style="34" customWidth="1"/>
    <col min="770" max="779" width="11.44140625" style="34" customWidth="1"/>
    <col min="780" max="1024" width="9.109375" style="34"/>
    <col min="1025" max="1025" width="28.6640625" style="34" customWidth="1"/>
    <col min="1026" max="1035" width="11.44140625" style="34" customWidth="1"/>
    <col min="1036" max="1280" width="9.109375" style="34"/>
    <col min="1281" max="1281" width="28.6640625" style="34" customWidth="1"/>
    <col min="1282" max="1291" width="11.44140625" style="34" customWidth="1"/>
    <col min="1292" max="1536" width="9.109375" style="34"/>
    <col min="1537" max="1537" width="28.6640625" style="34" customWidth="1"/>
    <col min="1538" max="1547" width="11.44140625" style="34" customWidth="1"/>
    <col min="1548" max="1792" width="9.109375" style="34"/>
    <col min="1793" max="1793" width="28.6640625" style="34" customWidth="1"/>
    <col min="1794" max="1803" width="11.44140625" style="34" customWidth="1"/>
    <col min="1804" max="2048" width="9.109375" style="34"/>
    <col min="2049" max="2049" width="28.6640625" style="34" customWidth="1"/>
    <col min="2050" max="2059" width="11.44140625" style="34" customWidth="1"/>
    <col min="2060" max="2304" width="9.109375" style="34"/>
    <col min="2305" max="2305" width="28.6640625" style="34" customWidth="1"/>
    <col min="2306" max="2315" width="11.44140625" style="34" customWidth="1"/>
    <col min="2316" max="2560" width="9.109375" style="34"/>
    <col min="2561" max="2561" width="28.6640625" style="34" customWidth="1"/>
    <col min="2562" max="2571" width="11.44140625" style="34" customWidth="1"/>
    <col min="2572" max="2816" width="9.109375" style="34"/>
    <col min="2817" max="2817" width="28.6640625" style="34" customWidth="1"/>
    <col min="2818" max="2827" width="11.44140625" style="34" customWidth="1"/>
    <col min="2828" max="3072" width="9.109375" style="34"/>
    <col min="3073" max="3073" width="28.6640625" style="34" customWidth="1"/>
    <col min="3074" max="3083" width="11.44140625" style="34" customWidth="1"/>
    <col min="3084" max="3328" width="9.109375" style="34"/>
    <col min="3329" max="3329" width="28.6640625" style="34" customWidth="1"/>
    <col min="3330" max="3339" width="11.44140625" style="34" customWidth="1"/>
    <col min="3340" max="3584" width="9.109375" style="34"/>
    <col min="3585" max="3585" width="28.6640625" style="34" customWidth="1"/>
    <col min="3586" max="3595" width="11.44140625" style="34" customWidth="1"/>
    <col min="3596" max="3840" width="9.109375" style="34"/>
    <col min="3841" max="3841" width="28.6640625" style="34" customWidth="1"/>
    <col min="3842" max="3851" width="11.44140625" style="34" customWidth="1"/>
    <col min="3852" max="4096" width="9.109375" style="34"/>
    <col min="4097" max="4097" width="28.6640625" style="34" customWidth="1"/>
    <col min="4098" max="4107" width="11.44140625" style="34" customWidth="1"/>
    <col min="4108" max="4352" width="9.109375" style="34"/>
    <col min="4353" max="4353" width="28.6640625" style="34" customWidth="1"/>
    <col min="4354" max="4363" width="11.44140625" style="34" customWidth="1"/>
    <col min="4364" max="4608" width="9.109375" style="34"/>
    <col min="4609" max="4609" width="28.6640625" style="34" customWidth="1"/>
    <col min="4610" max="4619" width="11.44140625" style="34" customWidth="1"/>
    <col min="4620" max="4864" width="9.109375" style="34"/>
    <col min="4865" max="4865" width="28.6640625" style="34" customWidth="1"/>
    <col min="4866" max="4875" width="11.44140625" style="34" customWidth="1"/>
    <col min="4876" max="5120" width="9.109375" style="34"/>
    <col min="5121" max="5121" width="28.6640625" style="34" customWidth="1"/>
    <col min="5122" max="5131" width="11.44140625" style="34" customWidth="1"/>
    <col min="5132" max="5376" width="9.109375" style="34"/>
    <col min="5377" max="5377" width="28.6640625" style="34" customWidth="1"/>
    <col min="5378" max="5387" width="11.44140625" style="34" customWidth="1"/>
    <col min="5388" max="5632" width="9.109375" style="34"/>
    <col min="5633" max="5633" width="28.6640625" style="34" customWidth="1"/>
    <col min="5634" max="5643" width="11.44140625" style="34" customWidth="1"/>
    <col min="5644" max="5888" width="9.109375" style="34"/>
    <col min="5889" max="5889" width="28.6640625" style="34" customWidth="1"/>
    <col min="5890" max="5899" width="11.44140625" style="34" customWidth="1"/>
    <col min="5900" max="6144" width="9.109375" style="34"/>
    <col min="6145" max="6145" width="28.6640625" style="34" customWidth="1"/>
    <col min="6146" max="6155" width="11.44140625" style="34" customWidth="1"/>
    <col min="6156" max="6400" width="9.109375" style="34"/>
    <col min="6401" max="6401" width="28.6640625" style="34" customWidth="1"/>
    <col min="6402" max="6411" width="11.44140625" style="34" customWidth="1"/>
    <col min="6412" max="6656" width="9.109375" style="34"/>
    <col min="6657" max="6657" width="28.6640625" style="34" customWidth="1"/>
    <col min="6658" max="6667" width="11.44140625" style="34" customWidth="1"/>
    <col min="6668" max="6912" width="9.109375" style="34"/>
    <col min="6913" max="6913" width="28.6640625" style="34" customWidth="1"/>
    <col min="6914" max="6923" width="11.44140625" style="34" customWidth="1"/>
    <col min="6924" max="7168" width="9.109375" style="34"/>
    <col min="7169" max="7169" width="28.6640625" style="34" customWidth="1"/>
    <col min="7170" max="7179" width="11.44140625" style="34" customWidth="1"/>
    <col min="7180" max="7424" width="9.109375" style="34"/>
    <col min="7425" max="7425" width="28.6640625" style="34" customWidth="1"/>
    <col min="7426" max="7435" width="11.44140625" style="34" customWidth="1"/>
    <col min="7436" max="7680" width="9.109375" style="34"/>
    <col min="7681" max="7681" width="28.6640625" style="34" customWidth="1"/>
    <col min="7682" max="7691" width="11.44140625" style="34" customWidth="1"/>
    <col min="7692" max="7936" width="9.109375" style="34"/>
    <col min="7937" max="7937" width="28.6640625" style="34" customWidth="1"/>
    <col min="7938" max="7947" width="11.44140625" style="34" customWidth="1"/>
    <col min="7948" max="8192" width="9.109375" style="34"/>
    <col min="8193" max="8193" width="28.6640625" style="34" customWidth="1"/>
    <col min="8194" max="8203" width="11.44140625" style="34" customWidth="1"/>
    <col min="8204" max="8448" width="9.109375" style="34"/>
    <col min="8449" max="8449" width="28.6640625" style="34" customWidth="1"/>
    <col min="8450" max="8459" width="11.44140625" style="34" customWidth="1"/>
    <col min="8460" max="8704" width="9.109375" style="34"/>
    <col min="8705" max="8705" width="28.6640625" style="34" customWidth="1"/>
    <col min="8706" max="8715" width="11.44140625" style="34" customWidth="1"/>
    <col min="8716" max="8960" width="9.109375" style="34"/>
    <col min="8961" max="8961" width="28.6640625" style="34" customWidth="1"/>
    <col min="8962" max="8971" width="11.44140625" style="34" customWidth="1"/>
    <col min="8972" max="9216" width="9.109375" style="34"/>
    <col min="9217" max="9217" width="28.6640625" style="34" customWidth="1"/>
    <col min="9218" max="9227" width="11.44140625" style="34" customWidth="1"/>
    <col min="9228" max="9472" width="9.109375" style="34"/>
    <col min="9473" max="9473" width="28.6640625" style="34" customWidth="1"/>
    <col min="9474" max="9483" width="11.44140625" style="34" customWidth="1"/>
    <col min="9484" max="9728" width="9.109375" style="34"/>
    <col min="9729" max="9729" width="28.6640625" style="34" customWidth="1"/>
    <col min="9730" max="9739" width="11.44140625" style="34" customWidth="1"/>
    <col min="9740" max="9984" width="9.109375" style="34"/>
    <col min="9985" max="9985" width="28.6640625" style="34" customWidth="1"/>
    <col min="9986" max="9995" width="11.44140625" style="34" customWidth="1"/>
    <col min="9996" max="10240" width="9.109375" style="34"/>
    <col min="10241" max="10241" width="28.6640625" style="34" customWidth="1"/>
    <col min="10242" max="10251" width="11.44140625" style="34" customWidth="1"/>
    <col min="10252" max="10496" width="9.109375" style="34"/>
    <col min="10497" max="10497" width="28.6640625" style="34" customWidth="1"/>
    <col min="10498" max="10507" width="11.44140625" style="34" customWidth="1"/>
    <col min="10508" max="10752" width="9.109375" style="34"/>
    <col min="10753" max="10753" width="28.6640625" style="34" customWidth="1"/>
    <col min="10754" max="10763" width="11.44140625" style="34" customWidth="1"/>
    <col min="10764" max="11008" width="9.109375" style="34"/>
    <col min="11009" max="11009" width="28.6640625" style="34" customWidth="1"/>
    <col min="11010" max="11019" width="11.44140625" style="34" customWidth="1"/>
    <col min="11020" max="11264" width="9.109375" style="34"/>
    <col min="11265" max="11265" width="28.6640625" style="34" customWidth="1"/>
    <col min="11266" max="11275" width="11.44140625" style="34" customWidth="1"/>
    <col min="11276" max="11520" width="9.109375" style="34"/>
    <col min="11521" max="11521" width="28.6640625" style="34" customWidth="1"/>
    <col min="11522" max="11531" width="11.44140625" style="34" customWidth="1"/>
    <col min="11532" max="11776" width="9.109375" style="34"/>
    <col min="11777" max="11777" width="28.6640625" style="34" customWidth="1"/>
    <col min="11778" max="11787" width="11.44140625" style="34" customWidth="1"/>
    <col min="11788" max="12032" width="9.109375" style="34"/>
    <col min="12033" max="12033" width="28.6640625" style="34" customWidth="1"/>
    <col min="12034" max="12043" width="11.44140625" style="34" customWidth="1"/>
    <col min="12044" max="12288" width="9.109375" style="34"/>
    <col min="12289" max="12289" width="28.6640625" style="34" customWidth="1"/>
    <col min="12290" max="12299" width="11.44140625" style="34" customWidth="1"/>
    <col min="12300" max="12544" width="9.109375" style="34"/>
    <col min="12545" max="12545" width="28.6640625" style="34" customWidth="1"/>
    <col min="12546" max="12555" width="11.44140625" style="34" customWidth="1"/>
    <col min="12556" max="12800" width="9.109375" style="34"/>
    <col min="12801" max="12801" width="28.6640625" style="34" customWidth="1"/>
    <col min="12802" max="12811" width="11.44140625" style="34" customWidth="1"/>
    <col min="12812" max="13056" width="9.109375" style="34"/>
    <col min="13057" max="13057" width="28.6640625" style="34" customWidth="1"/>
    <col min="13058" max="13067" width="11.44140625" style="34" customWidth="1"/>
    <col min="13068" max="13312" width="9.109375" style="34"/>
    <col min="13313" max="13313" width="28.6640625" style="34" customWidth="1"/>
    <col min="13314" max="13323" width="11.44140625" style="34" customWidth="1"/>
    <col min="13324" max="13568" width="9.109375" style="34"/>
    <col min="13569" max="13569" width="28.6640625" style="34" customWidth="1"/>
    <col min="13570" max="13579" width="11.44140625" style="34" customWidth="1"/>
    <col min="13580" max="13824" width="9.109375" style="34"/>
    <col min="13825" max="13825" width="28.6640625" style="34" customWidth="1"/>
    <col min="13826" max="13835" width="11.44140625" style="34" customWidth="1"/>
    <col min="13836" max="14080" width="9.109375" style="34"/>
    <col min="14081" max="14081" width="28.6640625" style="34" customWidth="1"/>
    <col min="14082" max="14091" width="11.44140625" style="34" customWidth="1"/>
    <col min="14092" max="14336" width="9.109375" style="34"/>
    <col min="14337" max="14337" width="28.6640625" style="34" customWidth="1"/>
    <col min="14338" max="14347" width="11.44140625" style="34" customWidth="1"/>
    <col min="14348" max="14592" width="9.109375" style="34"/>
    <col min="14593" max="14593" width="28.6640625" style="34" customWidth="1"/>
    <col min="14594" max="14603" width="11.44140625" style="34" customWidth="1"/>
    <col min="14604" max="14848" width="9.109375" style="34"/>
    <col min="14849" max="14849" width="28.6640625" style="34" customWidth="1"/>
    <col min="14850" max="14859" width="11.44140625" style="34" customWidth="1"/>
    <col min="14860" max="15104" width="9.109375" style="34"/>
    <col min="15105" max="15105" width="28.6640625" style="34" customWidth="1"/>
    <col min="15106" max="15115" width="11.44140625" style="34" customWidth="1"/>
    <col min="15116" max="15360" width="9.109375" style="34"/>
    <col min="15361" max="15361" width="28.6640625" style="34" customWidth="1"/>
    <col min="15362" max="15371" width="11.44140625" style="34" customWidth="1"/>
    <col min="15372" max="15616" width="9.109375" style="34"/>
    <col min="15617" max="15617" width="28.6640625" style="34" customWidth="1"/>
    <col min="15618" max="15627" width="11.44140625" style="34" customWidth="1"/>
    <col min="15628" max="15872" width="9.109375" style="34"/>
    <col min="15873" max="15873" width="28.6640625" style="34" customWidth="1"/>
    <col min="15874" max="15883" width="11.44140625" style="34" customWidth="1"/>
    <col min="15884" max="16128" width="9.109375" style="34"/>
    <col min="16129" max="16129" width="28.6640625" style="34" customWidth="1"/>
    <col min="16130" max="16139" width="11.44140625" style="34" customWidth="1"/>
    <col min="16140" max="16384" width="9.109375" style="34"/>
  </cols>
  <sheetData>
    <row r="1" spans="1:11" s="28" customFormat="1" ht="15" customHeight="1">
      <c r="A1" s="26"/>
      <c r="B1" s="27"/>
      <c r="E1" s="29"/>
      <c r="H1" s="29"/>
      <c r="I1" s="491" t="s">
        <v>491</v>
      </c>
      <c r="J1" s="491"/>
      <c r="K1" s="491"/>
    </row>
    <row r="2" spans="1:11" s="28" customFormat="1" ht="15" customHeight="1">
      <c r="A2" s="26"/>
      <c r="B2" s="27"/>
      <c r="E2" s="29"/>
      <c r="H2" s="29"/>
      <c r="I2" s="491" t="s">
        <v>500</v>
      </c>
      <c r="J2" s="491"/>
      <c r="K2" s="491"/>
    </row>
    <row r="3" spans="1:11" s="28" customFormat="1" ht="15" customHeight="1">
      <c r="A3" s="26"/>
      <c r="B3" s="27"/>
      <c r="E3" s="29"/>
      <c r="H3" s="29"/>
      <c r="I3" s="470" t="s">
        <v>444</v>
      </c>
      <c r="J3" s="470"/>
      <c r="K3" s="470"/>
    </row>
    <row r="4" spans="1:11" s="28" customFormat="1" ht="15" customHeight="1">
      <c r="A4" s="26"/>
      <c r="B4" s="27"/>
      <c r="E4" s="29"/>
      <c r="H4" s="29"/>
      <c r="I4" s="491" t="s">
        <v>26</v>
      </c>
      <c r="J4" s="491"/>
      <c r="K4" s="491"/>
    </row>
    <row r="5" spans="1:11" s="32" customFormat="1" ht="13.8">
      <c r="A5" s="30"/>
      <c r="B5" s="31"/>
      <c r="E5" s="29"/>
      <c r="H5" s="29"/>
      <c r="I5" s="491" t="s">
        <v>1</v>
      </c>
      <c r="J5" s="491"/>
      <c r="K5" s="491"/>
    </row>
    <row r="6" spans="1:11" ht="15" customHeight="1">
      <c r="A6" s="33"/>
      <c r="E6" s="29"/>
      <c r="H6" s="29"/>
      <c r="I6" s="491" t="s">
        <v>506</v>
      </c>
      <c r="J6" s="491"/>
      <c r="K6" s="491"/>
    </row>
    <row r="7" spans="1:11" ht="15" customHeight="1">
      <c r="A7" s="33"/>
      <c r="E7" s="29"/>
      <c r="H7" s="29"/>
      <c r="K7" s="29"/>
    </row>
    <row r="8" spans="1:11" ht="15" customHeight="1">
      <c r="A8" s="33"/>
      <c r="E8" s="29"/>
      <c r="H8" s="29"/>
      <c r="K8" s="29"/>
    </row>
    <row r="9" spans="1:11" ht="15.6">
      <c r="A9" s="33"/>
    </row>
    <row r="10" spans="1:11" ht="51.75" customHeight="1">
      <c r="A10" s="559" t="s">
        <v>457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</row>
    <row r="11" spans="1:11" ht="1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 t="s">
        <v>16</v>
      </c>
    </row>
    <row r="12" spans="1:11" ht="20.25" customHeight="1">
      <c r="A12" s="560" t="s">
        <v>17</v>
      </c>
      <c r="B12" s="560" t="s">
        <v>18</v>
      </c>
      <c r="C12" s="561" t="s">
        <v>6</v>
      </c>
      <c r="D12" s="561"/>
      <c r="E12" s="560" t="s">
        <v>19</v>
      </c>
      <c r="F12" s="561" t="s">
        <v>14</v>
      </c>
      <c r="G12" s="561"/>
      <c r="H12" s="560" t="s">
        <v>24</v>
      </c>
      <c r="I12" s="561" t="s">
        <v>448</v>
      </c>
      <c r="J12" s="561"/>
      <c r="K12" s="560" t="s">
        <v>458</v>
      </c>
    </row>
    <row r="13" spans="1:11" s="37" customFormat="1" ht="12" customHeight="1">
      <c r="A13" s="560"/>
      <c r="B13" s="560"/>
      <c r="C13" s="560" t="s">
        <v>20</v>
      </c>
      <c r="D13" s="560" t="s">
        <v>21</v>
      </c>
      <c r="E13" s="560"/>
      <c r="F13" s="560" t="s">
        <v>20</v>
      </c>
      <c r="G13" s="560" t="s">
        <v>21</v>
      </c>
      <c r="H13" s="560"/>
      <c r="I13" s="560" t="s">
        <v>20</v>
      </c>
      <c r="J13" s="560" t="s">
        <v>21</v>
      </c>
      <c r="K13" s="560"/>
    </row>
    <row r="14" spans="1:11" s="37" customFormat="1" ht="33.75" customHeight="1">
      <c r="A14" s="560"/>
      <c r="B14" s="560"/>
      <c r="C14" s="560"/>
      <c r="D14" s="560"/>
      <c r="E14" s="560"/>
      <c r="F14" s="560"/>
      <c r="G14" s="560"/>
      <c r="H14" s="560"/>
      <c r="I14" s="560"/>
      <c r="J14" s="560"/>
      <c r="K14" s="560"/>
    </row>
    <row r="15" spans="1:11" s="40" customFormat="1" ht="48" customHeight="1">
      <c r="A15" s="38" t="s">
        <v>22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s="40" customFormat="1" ht="48.75" customHeight="1">
      <c r="A16" s="41" t="s">
        <v>23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</sheetData>
  <mergeCells count="20">
    <mergeCell ref="A10:K10"/>
    <mergeCell ref="A12:A14"/>
    <mergeCell ref="B12:B14"/>
    <mergeCell ref="C12:D12"/>
    <mergeCell ref="E12:E14"/>
    <mergeCell ref="F12:G12"/>
    <mergeCell ref="H12:H14"/>
    <mergeCell ref="I12:J12"/>
    <mergeCell ref="K12:K14"/>
    <mergeCell ref="C13:C14"/>
    <mergeCell ref="D13:D14"/>
    <mergeCell ref="F13:F14"/>
    <mergeCell ref="G13:G14"/>
    <mergeCell ref="I13:I14"/>
    <mergeCell ref="J13:J14"/>
    <mergeCell ref="I1:K1"/>
    <mergeCell ref="I2:K2"/>
    <mergeCell ref="I4:K4"/>
    <mergeCell ref="I5:K5"/>
    <mergeCell ref="I6:K6"/>
  </mergeCells>
  <pageMargins left="0.42" right="0.2" top="0.75" bottom="0.6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9"/>
  <sheetViews>
    <sheetView workbookViewId="0">
      <selection activeCell="C7" sqref="C7:E7"/>
    </sheetView>
  </sheetViews>
  <sheetFormatPr defaultRowHeight="13.2"/>
  <cols>
    <col min="1" max="1" width="23.5546875" customWidth="1"/>
    <col min="2" max="2" width="54" customWidth="1"/>
    <col min="3" max="3" width="18.44140625" customWidth="1"/>
    <col min="4" max="4" width="18.44140625" style="62" customWidth="1"/>
    <col min="5" max="5" width="18.44140625" customWidth="1"/>
    <col min="6" max="7" width="9.109375" customWidth="1"/>
    <col min="257" max="257" width="23.5546875" customWidth="1"/>
    <col min="258" max="258" width="54" customWidth="1"/>
    <col min="259" max="261" width="18.44140625" customWidth="1"/>
    <col min="513" max="513" width="23.5546875" customWidth="1"/>
    <col min="514" max="514" width="54" customWidth="1"/>
    <col min="515" max="517" width="18.44140625" customWidth="1"/>
    <col min="769" max="769" width="23.5546875" customWidth="1"/>
    <col min="770" max="770" width="54" customWidth="1"/>
    <col min="771" max="773" width="18.44140625" customWidth="1"/>
    <col min="1025" max="1025" width="23.5546875" customWidth="1"/>
    <col min="1026" max="1026" width="54" customWidth="1"/>
    <col min="1027" max="1029" width="18.44140625" customWidth="1"/>
    <col min="1281" max="1281" width="23.5546875" customWidth="1"/>
    <col min="1282" max="1282" width="54" customWidth="1"/>
    <col min="1283" max="1285" width="18.44140625" customWidth="1"/>
    <col min="1537" max="1537" width="23.5546875" customWidth="1"/>
    <col min="1538" max="1538" width="54" customWidth="1"/>
    <col min="1539" max="1541" width="18.44140625" customWidth="1"/>
    <col min="1793" max="1793" width="23.5546875" customWidth="1"/>
    <col min="1794" max="1794" width="54" customWidth="1"/>
    <col min="1795" max="1797" width="18.44140625" customWidth="1"/>
    <col min="2049" max="2049" width="23.5546875" customWidth="1"/>
    <col min="2050" max="2050" width="54" customWidth="1"/>
    <col min="2051" max="2053" width="18.44140625" customWidth="1"/>
    <col min="2305" max="2305" width="23.5546875" customWidth="1"/>
    <col min="2306" max="2306" width="54" customWidth="1"/>
    <col min="2307" max="2309" width="18.44140625" customWidth="1"/>
    <col min="2561" max="2561" width="23.5546875" customWidth="1"/>
    <col min="2562" max="2562" width="54" customWidth="1"/>
    <col min="2563" max="2565" width="18.44140625" customWidth="1"/>
    <col min="2817" max="2817" width="23.5546875" customWidth="1"/>
    <col min="2818" max="2818" width="54" customWidth="1"/>
    <col min="2819" max="2821" width="18.44140625" customWidth="1"/>
    <col min="3073" max="3073" width="23.5546875" customWidth="1"/>
    <col min="3074" max="3074" width="54" customWidth="1"/>
    <col min="3075" max="3077" width="18.44140625" customWidth="1"/>
    <col min="3329" max="3329" width="23.5546875" customWidth="1"/>
    <col min="3330" max="3330" width="54" customWidth="1"/>
    <col min="3331" max="3333" width="18.44140625" customWidth="1"/>
    <col min="3585" max="3585" width="23.5546875" customWidth="1"/>
    <col min="3586" max="3586" width="54" customWidth="1"/>
    <col min="3587" max="3589" width="18.44140625" customWidth="1"/>
    <col min="3841" max="3841" width="23.5546875" customWidth="1"/>
    <col min="3842" max="3842" width="54" customWidth="1"/>
    <col min="3843" max="3845" width="18.44140625" customWidth="1"/>
    <col min="4097" max="4097" width="23.5546875" customWidth="1"/>
    <col min="4098" max="4098" width="54" customWidth="1"/>
    <col min="4099" max="4101" width="18.44140625" customWidth="1"/>
    <col min="4353" max="4353" width="23.5546875" customWidth="1"/>
    <col min="4354" max="4354" width="54" customWidth="1"/>
    <col min="4355" max="4357" width="18.44140625" customWidth="1"/>
    <col min="4609" max="4609" width="23.5546875" customWidth="1"/>
    <col min="4610" max="4610" width="54" customWidth="1"/>
    <col min="4611" max="4613" width="18.44140625" customWidth="1"/>
    <col min="4865" max="4865" width="23.5546875" customWidth="1"/>
    <col min="4866" max="4866" width="54" customWidth="1"/>
    <col min="4867" max="4869" width="18.44140625" customWidth="1"/>
    <col min="5121" max="5121" width="23.5546875" customWidth="1"/>
    <col min="5122" max="5122" width="54" customWidth="1"/>
    <col min="5123" max="5125" width="18.44140625" customWidth="1"/>
    <col min="5377" max="5377" width="23.5546875" customWidth="1"/>
    <col min="5378" max="5378" width="54" customWidth="1"/>
    <col min="5379" max="5381" width="18.44140625" customWidth="1"/>
    <col min="5633" max="5633" width="23.5546875" customWidth="1"/>
    <col min="5634" max="5634" width="54" customWidth="1"/>
    <col min="5635" max="5637" width="18.44140625" customWidth="1"/>
    <col min="5889" max="5889" width="23.5546875" customWidth="1"/>
    <col min="5890" max="5890" width="54" customWidth="1"/>
    <col min="5891" max="5893" width="18.44140625" customWidth="1"/>
    <col min="6145" max="6145" width="23.5546875" customWidth="1"/>
    <col min="6146" max="6146" width="54" customWidth="1"/>
    <col min="6147" max="6149" width="18.44140625" customWidth="1"/>
    <col min="6401" max="6401" width="23.5546875" customWidth="1"/>
    <col min="6402" max="6402" width="54" customWidth="1"/>
    <col min="6403" max="6405" width="18.44140625" customWidth="1"/>
    <col min="6657" max="6657" width="23.5546875" customWidth="1"/>
    <col min="6658" max="6658" width="54" customWidth="1"/>
    <col min="6659" max="6661" width="18.44140625" customWidth="1"/>
    <col min="6913" max="6913" width="23.5546875" customWidth="1"/>
    <col min="6914" max="6914" width="54" customWidth="1"/>
    <col min="6915" max="6917" width="18.44140625" customWidth="1"/>
    <col min="7169" max="7169" width="23.5546875" customWidth="1"/>
    <col min="7170" max="7170" width="54" customWidth="1"/>
    <col min="7171" max="7173" width="18.44140625" customWidth="1"/>
    <col min="7425" max="7425" width="23.5546875" customWidth="1"/>
    <col min="7426" max="7426" width="54" customWidth="1"/>
    <col min="7427" max="7429" width="18.44140625" customWidth="1"/>
    <col min="7681" max="7681" width="23.5546875" customWidth="1"/>
    <col min="7682" max="7682" width="54" customWidth="1"/>
    <col min="7683" max="7685" width="18.44140625" customWidth="1"/>
    <col min="7937" max="7937" width="23.5546875" customWidth="1"/>
    <col min="7938" max="7938" width="54" customWidth="1"/>
    <col min="7939" max="7941" width="18.44140625" customWidth="1"/>
    <col min="8193" max="8193" width="23.5546875" customWidth="1"/>
    <col min="8194" max="8194" width="54" customWidth="1"/>
    <col min="8195" max="8197" width="18.44140625" customWidth="1"/>
    <col min="8449" max="8449" width="23.5546875" customWidth="1"/>
    <col min="8450" max="8450" width="54" customWidth="1"/>
    <col min="8451" max="8453" width="18.44140625" customWidth="1"/>
    <col min="8705" max="8705" width="23.5546875" customWidth="1"/>
    <col min="8706" max="8706" width="54" customWidth="1"/>
    <col min="8707" max="8709" width="18.44140625" customWidth="1"/>
    <col min="8961" max="8961" width="23.5546875" customWidth="1"/>
    <col min="8962" max="8962" width="54" customWidth="1"/>
    <col min="8963" max="8965" width="18.44140625" customWidth="1"/>
    <col min="9217" max="9217" width="23.5546875" customWidth="1"/>
    <col min="9218" max="9218" width="54" customWidth="1"/>
    <col min="9219" max="9221" width="18.44140625" customWidth="1"/>
    <col min="9473" max="9473" width="23.5546875" customWidth="1"/>
    <col min="9474" max="9474" width="54" customWidth="1"/>
    <col min="9475" max="9477" width="18.44140625" customWidth="1"/>
    <col min="9729" max="9729" width="23.5546875" customWidth="1"/>
    <col min="9730" max="9730" width="54" customWidth="1"/>
    <col min="9731" max="9733" width="18.44140625" customWidth="1"/>
    <col min="9985" max="9985" width="23.5546875" customWidth="1"/>
    <col min="9986" max="9986" width="54" customWidth="1"/>
    <col min="9987" max="9989" width="18.44140625" customWidth="1"/>
    <col min="10241" max="10241" width="23.5546875" customWidth="1"/>
    <col min="10242" max="10242" width="54" customWidth="1"/>
    <col min="10243" max="10245" width="18.44140625" customWidth="1"/>
    <col min="10497" max="10497" width="23.5546875" customWidth="1"/>
    <col min="10498" max="10498" width="54" customWidth="1"/>
    <col min="10499" max="10501" width="18.44140625" customWidth="1"/>
    <col min="10753" max="10753" width="23.5546875" customWidth="1"/>
    <col min="10754" max="10754" width="54" customWidth="1"/>
    <col min="10755" max="10757" width="18.44140625" customWidth="1"/>
    <col min="11009" max="11009" width="23.5546875" customWidth="1"/>
    <col min="11010" max="11010" width="54" customWidth="1"/>
    <col min="11011" max="11013" width="18.44140625" customWidth="1"/>
    <col min="11265" max="11265" width="23.5546875" customWidth="1"/>
    <col min="11266" max="11266" width="54" customWidth="1"/>
    <col min="11267" max="11269" width="18.44140625" customWidth="1"/>
    <col min="11521" max="11521" width="23.5546875" customWidth="1"/>
    <col min="11522" max="11522" width="54" customWidth="1"/>
    <col min="11523" max="11525" width="18.44140625" customWidth="1"/>
    <col min="11777" max="11777" width="23.5546875" customWidth="1"/>
    <col min="11778" max="11778" width="54" customWidth="1"/>
    <col min="11779" max="11781" width="18.44140625" customWidth="1"/>
    <col min="12033" max="12033" width="23.5546875" customWidth="1"/>
    <col min="12034" max="12034" width="54" customWidth="1"/>
    <col min="12035" max="12037" width="18.44140625" customWidth="1"/>
    <col min="12289" max="12289" width="23.5546875" customWidth="1"/>
    <col min="12290" max="12290" width="54" customWidth="1"/>
    <col min="12291" max="12293" width="18.44140625" customWidth="1"/>
    <col min="12545" max="12545" width="23.5546875" customWidth="1"/>
    <col min="12546" max="12546" width="54" customWidth="1"/>
    <col min="12547" max="12549" width="18.44140625" customWidth="1"/>
    <col min="12801" max="12801" width="23.5546875" customWidth="1"/>
    <col min="12802" max="12802" width="54" customWidth="1"/>
    <col min="12803" max="12805" width="18.44140625" customWidth="1"/>
    <col min="13057" max="13057" width="23.5546875" customWidth="1"/>
    <col min="13058" max="13058" width="54" customWidth="1"/>
    <col min="13059" max="13061" width="18.44140625" customWidth="1"/>
    <col min="13313" max="13313" width="23.5546875" customWidth="1"/>
    <col min="13314" max="13314" width="54" customWidth="1"/>
    <col min="13315" max="13317" width="18.44140625" customWidth="1"/>
    <col min="13569" max="13569" width="23.5546875" customWidth="1"/>
    <col min="13570" max="13570" width="54" customWidth="1"/>
    <col min="13571" max="13573" width="18.44140625" customWidth="1"/>
    <col min="13825" max="13825" width="23.5546875" customWidth="1"/>
    <col min="13826" max="13826" width="54" customWidth="1"/>
    <col min="13827" max="13829" width="18.44140625" customWidth="1"/>
    <col min="14081" max="14081" width="23.5546875" customWidth="1"/>
    <col min="14082" max="14082" width="54" customWidth="1"/>
    <col min="14083" max="14085" width="18.44140625" customWidth="1"/>
    <col min="14337" max="14337" width="23.5546875" customWidth="1"/>
    <col min="14338" max="14338" width="54" customWidth="1"/>
    <col min="14339" max="14341" width="18.44140625" customWidth="1"/>
    <col min="14593" max="14593" width="23.5546875" customWidth="1"/>
    <col min="14594" max="14594" width="54" customWidth="1"/>
    <col min="14595" max="14597" width="18.44140625" customWidth="1"/>
    <col min="14849" max="14849" width="23.5546875" customWidth="1"/>
    <col min="14850" max="14850" width="54" customWidth="1"/>
    <col min="14851" max="14853" width="18.44140625" customWidth="1"/>
    <col min="15105" max="15105" width="23.5546875" customWidth="1"/>
    <col min="15106" max="15106" width="54" customWidth="1"/>
    <col min="15107" max="15109" width="18.44140625" customWidth="1"/>
    <col min="15361" max="15361" width="23.5546875" customWidth="1"/>
    <col min="15362" max="15362" width="54" customWidth="1"/>
    <col min="15363" max="15365" width="18.44140625" customWidth="1"/>
    <col min="15617" max="15617" width="23.5546875" customWidth="1"/>
    <col min="15618" max="15618" width="54" customWidth="1"/>
    <col min="15619" max="15621" width="18.44140625" customWidth="1"/>
    <col min="15873" max="15873" width="23.5546875" customWidth="1"/>
    <col min="15874" max="15874" width="54" customWidth="1"/>
    <col min="15875" max="15877" width="18.44140625" customWidth="1"/>
    <col min="16129" max="16129" width="23.5546875" customWidth="1"/>
    <col min="16130" max="16130" width="54" customWidth="1"/>
    <col min="16131" max="16133" width="18.44140625" customWidth="1"/>
  </cols>
  <sheetData>
    <row r="1" spans="1:5">
      <c r="A1" s="43"/>
      <c r="B1" s="43"/>
      <c r="C1" s="491"/>
      <c r="D1" s="491"/>
      <c r="E1" s="491"/>
    </row>
    <row r="2" spans="1:5">
      <c r="A2" s="43"/>
      <c r="B2" s="43"/>
      <c r="C2" s="491" t="s">
        <v>25</v>
      </c>
      <c r="D2" s="491"/>
      <c r="E2" s="491"/>
    </row>
    <row r="3" spans="1:5">
      <c r="A3" s="43"/>
      <c r="B3" s="43"/>
      <c r="C3" s="491" t="s">
        <v>500</v>
      </c>
      <c r="D3" s="491"/>
      <c r="E3" s="491"/>
    </row>
    <row r="4" spans="1:5">
      <c r="A4" s="43"/>
      <c r="B4" s="43"/>
      <c r="C4" s="491" t="s">
        <v>444</v>
      </c>
      <c r="D4" s="491"/>
      <c r="E4" s="491"/>
    </row>
    <row r="5" spans="1:5">
      <c r="A5" s="43"/>
      <c r="B5" s="43"/>
      <c r="C5" s="491" t="s">
        <v>26</v>
      </c>
      <c r="D5" s="491"/>
      <c r="E5" s="491"/>
    </row>
    <row r="6" spans="1:5">
      <c r="A6" s="43"/>
      <c r="B6" s="43"/>
      <c r="C6" s="491" t="s">
        <v>1</v>
      </c>
      <c r="D6" s="491"/>
      <c r="E6" s="491"/>
    </row>
    <row r="7" spans="1:5">
      <c r="B7" s="43"/>
      <c r="C7" s="491" t="s">
        <v>504</v>
      </c>
      <c r="D7" s="491"/>
      <c r="E7" s="491"/>
    </row>
    <row r="8" spans="1:5">
      <c r="B8" s="43"/>
      <c r="C8" s="491"/>
      <c r="D8" s="491"/>
      <c r="E8" s="491"/>
    </row>
    <row r="9" spans="1:5">
      <c r="A9" s="44"/>
      <c r="B9" s="45"/>
      <c r="C9" s="497"/>
      <c r="D9" s="497"/>
      <c r="E9" s="497"/>
    </row>
    <row r="10" spans="1:5" ht="18.75" customHeight="1">
      <c r="A10" s="498" t="s">
        <v>449</v>
      </c>
      <c r="B10" s="498"/>
      <c r="C10" s="498"/>
      <c r="D10" s="498"/>
      <c r="E10" s="498"/>
    </row>
    <row r="11" spans="1:5" ht="12.75" customHeight="1">
      <c r="A11" s="498"/>
      <c r="B11" s="498"/>
      <c r="C11" s="498"/>
      <c r="D11" s="498"/>
      <c r="E11" s="498"/>
    </row>
    <row r="12" spans="1:5" ht="29.25" customHeight="1">
      <c r="A12" s="498"/>
      <c r="B12" s="498"/>
      <c r="C12" s="498"/>
      <c r="D12" s="498"/>
      <c r="E12" s="498"/>
    </row>
    <row r="13" spans="1:5" ht="13.8">
      <c r="A13" s="499" t="s">
        <v>3</v>
      </c>
      <c r="B13" s="500" t="s">
        <v>27</v>
      </c>
      <c r="C13" s="501" t="s">
        <v>28</v>
      </c>
      <c r="D13" s="501"/>
      <c r="E13" s="501"/>
    </row>
    <row r="14" spans="1:5">
      <c r="A14" s="499"/>
      <c r="B14" s="500"/>
      <c r="C14" s="502" t="s">
        <v>6</v>
      </c>
      <c r="D14" s="502" t="s">
        <v>14</v>
      </c>
      <c r="E14" s="502" t="s">
        <v>448</v>
      </c>
    </row>
    <row r="15" spans="1:5">
      <c r="A15" s="499"/>
      <c r="B15" s="500"/>
      <c r="C15" s="502"/>
      <c r="D15" s="502"/>
      <c r="E15" s="502"/>
    </row>
    <row r="16" spans="1:5" ht="15.6">
      <c r="A16" s="47" t="s">
        <v>29</v>
      </c>
      <c r="B16" s="48" t="s">
        <v>30</v>
      </c>
      <c r="C16" s="49">
        <v>9364.4</v>
      </c>
      <c r="D16" s="49">
        <v>7264.3</v>
      </c>
      <c r="E16" s="49">
        <v>7455.7</v>
      </c>
    </row>
    <row r="17" spans="1:8" ht="15.6">
      <c r="A17" s="47" t="s">
        <v>31</v>
      </c>
      <c r="B17" s="48" t="s">
        <v>32</v>
      </c>
      <c r="C17" s="49">
        <f>C18</f>
        <v>1979.5</v>
      </c>
      <c r="D17" s="49">
        <v>2118.1</v>
      </c>
      <c r="E17" s="49">
        <v>2266.3000000000002</v>
      </c>
    </row>
    <row r="18" spans="1:8" ht="15.6">
      <c r="A18" s="50" t="s">
        <v>33</v>
      </c>
      <c r="B18" s="51" t="s">
        <v>34</v>
      </c>
      <c r="C18" s="52">
        <v>1979.5</v>
      </c>
      <c r="D18" s="52">
        <v>2118.1</v>
      </c>
      <c r="E18" s="52">
        <v>2266.3000000000002</v>
      </c>
    </row>
    <row r="19" spans="1:8" ht="41.4">
      <c r="A19" s="47" t="s">
        <v>35</v>
      </c>
      <c r="B19" s="48" t="s">
        <v>36</v>
      </c>
      <c r="C19" s="49">
        <f>C20</f>
        <v>1136.5</v>
      </c>
      <c r="D19" s="49">
        <f>D20</f>
        <v>1184.0999999999999</v>
      </c>
      <c r="E19" s="49">
        <f>E20</f>
        <v>1239.8</v>
      </c>
    </row>
    <row r="20" spans="1:8" ht="27.6">
      <c r="A20" s="50" t="s">
        <v>37</v>
      </c>
      <c r="B20" s="51" t="s">
        <v>38</v>
      </c>
      <c r="C20" s="52">
        <v>1136.5</v>
      </c>
      <c r="D20" s="52">
        <v>1184.0999999999999</v>
      </c>
      <c r="E20" s="52">
        <v>1239.8</v>
      </c>
    </row>
    <row r="21" spans="1:8" s="53" customFormat="1" ht="15.6">
      <c r="A21" s="47" t="s">
        <v>39</v>
      </c>
      <c r="B21" s="48" t="s">
        <v>40</v>
      </c>
      <c r="C21" s="49">
        <v>8</v>
      </c>
      <c r="D21" s="49">
        <v>8</v>
      </c>
      <c r="E21" s="49">
        <v>8</v>
      </c>
    </row>
    <row r="22" spans="1:8" ht="15.6">
      <c r="A22" s="50" t="s">
        <v>41</v>
      </c>
      <c r="B22" s="51" t="s">
        <v>42</v>
      </c>
      <c r="C22" s="52">
        <v>8</v>
      </c>
      <c r="D22" s="52">
        <v>8</v>
      </c>
      <c r="E22" s="52">
        <v>8</v>
      </c>
    </row>
    <row r="23" spans="1:8" s="53" customFormat="1" ht="15.6">
      <c r="A23" s="47" t="s">
        <v>43</v>
      </c>
      <c r="B23" s="48" t="s">
        <v>44</v>
      </c>
      <c r="C23" s="49">
        <f>C24+C25</f>
        <v>3346</v>
      </c>
      <c r="D23" s="49">
        <f>D24+D25</f>
        <v>3353</v>
      </c>
      <c r="E23" s="49">
        <f>E24+E25</f>
        <v>3361</v>
      </c>
    </row>
    <row r="24" spans="1:8" ht="15.6">
      <c r="A24" s="50" t="s">
        <v>45</v>
      </c>
      <c r="B24" s="51" t="s">
        <v>46</v>
      </c>
      <c r="C24" s="52">
        <v>106</v>
      </c>
      <c r="D24" s="52">
        <v>107</v>
      </c>
      <c r="E24" s="52">
        <v>108</v>
      </c>
    </row>
    <row r="25" spans="1:8" ht="15.6">
      <c r="A25" s="50" t="s">
        <v>47</v>
      </c>
      <c r="B25" s="51" t="s">
        <v>48</v>
      </c>
      <c r="C25" s="52">
        <v>3240</v>
      </c>
      <c r="D25" s="52">
        <v>3246</v>
      </c>
      <c r="E25" s="52">
        <v>3253</v>
      </c>
    </row>
    <row r="26" spans="1:8" ht="41.4">
      <c r="A26" s="47" t="s">
        <v>49</v>
      </c>
      <c r="B26" s="48" t="s">
        <v>50</v>
      </c>
      <c r="C26" s="49">
        <f>C27+C28</f>
        <v>1019</v>
      </c>
      <c r="D26" s="49">
        <f>D27+D28</f>
        <v>601.1</v>
      </c>
      <c r="E26" s="49">
        <f>E27+E28</f>
        <v>580.59999999999991</v>
      </c>
    </row>
    <row r="27" spans="1:8" ht="82.8">
      <c r="A27" s="50" t="s">
        <v>51</v>
      </c>
      <c r="B27" s="54" t="s">
        <v>52</v>
      </c>
      <c r="C27" s="52">
        <v>623.9</v>
      </c>
      <c r="D27" s="52">
        <v>229.6</v>
      </c>
      <c r="E27" s="52">
        <v>232.2</v>
      </c>
      <c r="H27" s="55"/>
    </row>
    <row r="28" spans="1:8" ht="82.8">
      <c r="A28" s="50" t="s">
        <v>53</v>
      </c>
      <c r="B28" s="54" t="s">
        <v>54</v>
      </c>
      <c r="C28" s="52">
        <v>395.1</v>
      </c>
      <c r="D28" s="52">
        <v>371.5</v>
      </c>
      <c r="E28" s="52">
        <v>348.4</v>
      </c>
    </row>
    <row r="29" spans="1:8" ht="27.6">
      <c r="A29" s="50" t="s">
        <v>55</v>
      </c>
      <c r="B29" s="56" t="s">
        <v>56</v>
      </c>
      <c r="C29" s="49">
        <v>1875.4</v>
      </c>
      <c r="D29" s="49">
        <v>0</v>
      </c>
      <c r="E29" s="49">
        <v>0</v>
      </c>
    </row>
    <row r="30" spans="1:8" ht="82.8">
      <c r="A30" s="50" t="s">
        <v>57</v>
      </c>
      <c r="B30" s="54" t="s">
        <v>58</v>
      </c>
      <c r="C30" s="52">
        <v>1875.4</v>
      </c>
      <c r="D30" s="52">
        <v>0</v>
      </c>
      <c r="E30" s="52">
        <v>0</v>
      </c>
    </row>
    <row r="31" spans="1:8" ht="15.6">
      <c r="A31" s="47" t="s">
        <v>59</v>
      </c>
      <c r="B31" s="48" t="s">
        <v>60</v>
      </c>
      <c r="C31" s="49">
        <v>21276.2</v>
      </c>
      <c r="D31" s="49">
        <v>11136.4</v>
      </c>
      <c r="E31" s="49">
        <v>8209</v>
      </c>
    </row>
    <row r="32" spans="1:8" ht="41.4">
      <c r="A32" s="47" t="s">
        <v>61</v>
      </c>
      <c r="B32" s="48" t="s">
        <v>62</v>
      </c>
      <c r="C32" s="49">
        <v>21276.2</v>
      </c>
      <c r="D32" s="49">
        <v>11136.4</v>
      </c>
      <c r="E32" s="49">
        <v>8209</v>
      </c>
    </row>
    <row r="33" spans="1:12" ht="27.6">
      <c r="A33" s="47" t="s">
        <v>63</v>
      </c>
      <c r="B33" s="48" t="s">
        <v>64</v>
      </c>
      <c r="C33" s="49">
        <v>10630.7</v>
      </c>
      <c r="D33" s="49">
        <v>10958.6</v>
      </c>
      <c r="E33" s="49">
        <v>8205.5</v>
      </c>
    </row>
    <row r="34" spans="1:12" ht="41.4">
      <c r="A34" s="50" t="s">
        <v>65</v>
      </c>
      <c r="B34" s="51" t="s">
        <v>66</v>
      </c>
      <c r="C34" s="52">
        <v>10630.7</v>
      </c>
      <c r="D34" s="52">
        <v>10958.6</v>
      </c>
      <c r="E34" s="52">
        <v>8205.5</v>
      </c>
    </row>
    <row r="35" spans="1:12" ht="27.6">
      <c r="A35" s="47" t="s">
        <v>67</v>
      </c>
      <c r="B35" s="48" t="s">
        <v>68</v>
      </c>
      <c r="C35" s="49">
        <v>10473.4</v>
      </c>
      <c r="D35" s="49">
        <v>0</v>
      </c>
      <c r="E35" s="49">
        <v>0</v>
      </c>
    </row>
    <row r="36" spans="1:12" ht="15.6">
      <c r="A36" s="50" t="s">
        <v>69</v>
      </c>
      <c r="B36" s="51" t="s">
        <v>70</v>
      </c>
      <c r="C36" s="52">
        <v>10473.4</v>
      </c>
      <c r="D36" s="52">
        <v>0</v>
      </c>
      <c r="E36" s="52">
        <v>0</v>
      </c>
      <c r="F36" s="57"/>
      <c r="G36" s="495"/>
      <c r="H36" s="495"/>
    </row>
    <row r="37" spans="1:12" ht="27.6">
      <c r="A37" s="47" t="s">
        <v>71</v>
      </c>
      <c r="B37" s="48" t="s">
        <v>72</v>
      </c>
      <c r="C37" s="49">
        <v>172.1</v>
      </c>
      <c r="D37" s="49">
        <v>177.8</v>
      </c>
      <c r="E37" s="49">
        <v>3.5</v>
      </c>
    </row>
    <row r="38" spans="1:12" ht="41.4">
      <c r="A38" s="50" t="s">
        <v>73</v>
      </c>
      <c r="B38" s="51" t="s">
        <v>74</v>
      </c>
      <c r="C38" s="52">
        <v>3.5</v>
      </c>
      <c r="D38" s="52">
        <v>3.5</v>
      </c>
      <c r="E38" s="52">
        <v>3.5</v>
      </c>
    </row>
    <row r="39" spans="1:12" ht="41.4">
      <c r="A39" s="50" t="s">
        <v>75</v>
      </c>
      <c r="B39" s="51" t="s">
        <v>76</v>
      </c>
      <c r="C39" s="52">
        <v>168.6</v>
      </c>
      <c r="D39" s="52">
        <v>174.3</v>
      </c>
      <c r="E39" s="52">
        <v>0</v>
      </c>
    </row>
    <row r="40" spans="1:12" ht="15.6">
      <c r="A40" s="472"/>
      <c r="B40" s="48"/>
      <c r="C40" s="49"/>
      <c r="D40" s="52"/>
      <c r="E40" s="52"/>
    </row>
    <row r="41" spans="1:12" ht="15.6" hidden="1">
      <c r="A41" s="50"/>
      <c r="B41" s="51"/>
      <c r="C41" s="52"/>
      <c r="D41" s="52"/>
      <c r="E41" s="52"/>
    </row>
    <row r="42" spans="1:12" ht="15.6">
      <c r="A42" s="46"/>
      <c r="B42" s="46"/>
      <c r="C42" s="58">
        <v>30640.6</v>
      </c>
      <c r="D42" s="58">
        <v>18400.7</v>
      </c>
      <c r="E42" s="58">
        <v>15664.7</v>
      </c>
      <c r="K42" s="496"/>
      <c r="L42" s="496"/>
    </row>
    <row r="43" spans="1:12" ht="18">
      <c r="A43" s="60"/>
      <c r="C43" s="61"/>
    </row>
    <row r="44" spans="1:12" ht="18">
      <c r="A44" s="63"/>
      <c r="B44" s="63"/>
      <c r="C44" s="64"/>
    </row>
    <row r="45" spans="1:12" ht="18">
      <c r="A45" s="60"/>
      <c r="C45" s="61"/>
    </row>
    <row r="46" spans="1:12">
      <c r="A46" s="65"/>
    </row>
    <row r="47" spans="1:12">
      <c r="A47" s="65"/>
    </row>
    <row r="48" spans="1:12">
      <c r="A48" s="65"/>
    </row>
    <row r="49" spans="1:1">
      <c r="A49" s="65"/>
    </row>
  </sheetData>
  <mergeCells count="18">
    <mergeCell ref="C6:E6"/>
    <mergeCell ref="C1:E1"/>
    <mergeCell ref="C2:E2"/>
    <mergeCell ref="C3:E3"/>
    <mergeCell ref="C4:E4"/>
    <mergeCell ref="C5:E5"/>
    <mergeCell ref="G36:H36"/>
    <mergeCell ref="K42:L42"/>
    <mergeCell ref="C7:E7"/>
    <mergeCell ref="C8:E8"/>
    <mergeCell ref="C9:E9"/>
    <mergeCell ref="A10:E12"/>
    <mergeCell ref="A13:A15"/>
    <mergeCell ref="B13:B15"/>
    <mergeCell ref="C13:E13"/>
    <mergeCell ref="C14:C15"/>
    <mergeCell ref="D14:D15"/>
    <mergeCell ref="E14:E15"/>
  </mergeCells>
  <pageMargins left="0.78740157480314965" right="0.39370078740157483" top="0.39370078740157483" bottom="0.23622047244094491" header="0.51181102362204722" footer="0.31496062992125984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E33"/>
  <sheetViews>
    <sheetView view="pageBreakPreview" zoomScale="60" workbookViewId="0">
      <selection activeCell="G17" sqref="G17"/>
    </sheetView>
  </sheetViews>
  <sheetFormatPr defaultRowHeight="13.2"/>
  <cols>
    <col min="1" max="1" width="23.5546875" customWidth="1"/>
    <col min="2" max="2" width="55.6640625" customWidth="1"/>
    <col min="3" max="3" width="11.109375" customWidth="1"/>
    <col min="4" max="4" width="11.5546875" customWidth="1"/>
    <col min="5" max="5" width="10.88671875" customWidth="1"/>
    <col min="257" max="257" width="23.5546875" customWidth="1"/>
    <col min="258" max="258" width="55.6640625" customWidth="1"/>
    <col min="259" max="259" width="11.109375" customWidth="1"/>
    <col min="260" max="260" width="11.5546875" customWidth="1"/>
    <col min="261" max="261" width="10.88671875" customWidth="1"/>
    <col min="513" max="513" width="23.5546875" customWidth="1"/>
    <col min="514" max="514" width="55.6640625" customWidth="1"/>
    <col min="515" max="515" width="11.109375" customWidth="1"/>
    <col min="516" max="516" width="11.5546875" customWidth="1"/>
    <col min="517" max="517" width="10.88671875" customWidth="1"/>
    <col min="769" max="769" width="23.5546875" customWidth="1"/>
    <col min="770" max="770" width="55.6640625" customWidth="1"/>
    <col min="771" max="771" width="11.109375" customWidth="1"/>
    <col min="772" max="772" width="11.5546875" customWidth="1"/>
    <col min="773" max="773" width="10.88671875" customWidth="1"/>
    <col min="1025" max="1025" width="23.5546875" customWidth="1"/>
    <col min="1026" max="1026" width="55.6640625" customWidth="1"/>
    <col min="1027" max="1027" width="11.109375" customWidth="1"/>
    <col min="1028" max="1028" width="11.5546875" customWidth="1"/>
    <col min="1029" max="1029" width="10.88671875" customWidth="1"/>
    <col min="1281" max="1281" width="23.5546875" customWidth="1"/>
    <col min="1282" max="1282" width="55.6640625" customWidth="1"/>
    <col min="1283" max="1283" width="11.109375" customWidth="1"/>
    <col min="1284" max="1284" width="11.5546875" customWidth="1"/>
    <col min="1285" max="1285" width="10.88671875" customWidth="1"/>
    <col min="1537" max="1537" width="23.5546875" customWidth="1"/>
    <col min="1538" max="1538" width="55.6640625" customWidth="1"/>
    <col min="1539" max="1539" width="11.109375" customWidth="1"/>
    <col min="1540" max="1540" width="11.5546875" customWidth="1"/>
    <col min="1541" max="1541" width="10.88671875" customWidth="1"/>
    <col min="1793" max="1793" width="23.5546875" customWidth="1"/>
    <col min="1794" max="1794" width="55.6640625" customWidth="1"/>
    <col min="1795" max="1795" width="11.109375" customWidth="1"/>
    <col min="1796" max="1796" width="11.5546875" customWidth="1"/>
    <col min="1797" max="1797" width="10.88671875" customWidth="1"/>
    <col min="2049" max="2049" width="23.5546875" customWidth="1"/>
    <col min="2050" max="2050" width="55.6640625" customWidth="1"/>
    <col min="2051" max="2051" width="11.109375" customWidth="1"/>
    <col min="2052" max="2052" width="11.5546875" customWidth="1"/>
    <col min="2053" max="2053" width="10.88671875" customWidth="1"/>
    <col min="2305" max="2305" width="23.5546875" customWidth="1"/>
    <col min="2306" max="2306" width="55.6640625" customWidth="1"/>
    <col min="2307" max="2307" width="11.109375" customWidth="1"/>
    <col min="2308" max="2308" width="11.5546875" customWidth="1"/>
    <col min="2309" max="2309" width="10.88671875" customWidth="1"/>
    <col min="2561" max="2561" width="23.5546875" customWidth="1"/>
    <col min="2562" max="2562" width="55.6640625" customWidth="1"/>
    <col min="2563" max="2563" width="11.109375" customWidth="1"/>
    <col min="2564" max="2564" width="11.5546875" customWidth="1"/>
    <col min="2565" max="2565" width="10.88671875" customWidth="1"/>
    <col min="2817" max="2817" width="23.5546875" customWidth="1"/>
    <col min="2818" max="2818" width="55.6640625" customWidth="1"/>
    <col min="2819" max="2819" width="11.109375" customWidth="1"/>
    <col min="2820" max="2820" width="11.5546875" customWidth="1"/>
    <col min="2821" max="2821" width="10.88671875" customWidth="1"/>
    <col min="3073" max="3073" width="23.5546875" customWidth="1"/>
    <col min="3074" max="3074" width="55.6640625" customWidth="1"/>
    <col min="3075" max="3075" width="11.109375" customWidth="1"/>
    <col min="3076" max="3076" width="11.5546875" customWidth="1"/>
    <col min="3077" max="3077" width="10.88671875" customWidth="1"/>
    <col min="3329" max="3329" width="23.5546875" customWidth="1"/>
    <col min="3330" max="3330" width="55.6640625" customWidth="1"/>
    <col min="3331" max="3331" width="11.109375" customWidth="1"/>
    <col min="3332" max="3332" width="11.5546875" customWidth="1"/>
    <col min="3333" max="3333" width="10.88671875" customWidth="1"/>
    <col min="3585" max="3585" width="23.5546875" customWidth="1"/>
    <col min="3586" max="3586" width="55.6640625" customWidth="1"/>
    <col min="3587" max="3587" width="11.109375" customWidth="1"/>
    <col min="3588" max="3588" width="11.5546875" customWidth="1"/>
    <col min="3589" max="3589" width="10.88671875" customWidth="1"/>
    <col min="3841" max="3841" width="23.5546875" customWidth="1"/>
    <col min="3842" max="3842" width="55.6640625" customWidth="1"/>
    <col min="3843" max="3843" width="11.109375" customWidth="1"/>
    <col min="3844" max="3844" width="11.5546875" customWidth="1"/>
    <col min="3845" max="3845" width="10.88671875" customWidth="1"/>
    <col min="4097" max="4097" width="23.5546875" customWidth="1"/>
    <col min="4098" max="4098" width="55.6640625" customWidth="1"/>
    <col min="4099" max="4099" width="11.109375" customWidth="1"/>
    <col min="4100" max="4100" width="11.5546875" customWidth="1"/>
    <col min="4101" max="4101" width="10.88671875" customWidth="1"/>
    <col min="4353" max="4353" width="23.5546875" customWidth="1"/>
    <col min="4354" max="4354" width="55.6640625" customWidth="1"/>
    <col min="4355" max="4355" width="11.109375" customWidth="1"/>
    <col min="4356" max="4356" width="11.5546875" customWidth="1"/>
    <col min="4357" max="4357" width="10.88671875" customWidth="1"/>
    <col min="4609" max="4609" width="23.5546875" customWidth="1"/>
    <col min="4610" max="4610" width="55.6640625" customWidth="1"/>
    <col min="4611" max="4611" width="11.109375" customWidth="1"/>
    <col min="4612" max="4612" width="11.5546875" customWidth="1"/>
    <col min="4613" max="4613" width="10.88671875" customWidth="1"/>
    <col min="4865" max="4865" width="23.5546875" customWidth="1"/>
    <col min="4866" max="4866" width="55.6640625" customWidth="1"/>
    <col min="4867" max="4867" width="11.109375" customWidth="1"/>
    <col min="4868" max="4868" width="11.5546875" customWidth="1"/>
    <col min="4869" max="4869" width="10.88671875" customWidth="1"/>
    <col min="5121" max="5121" width="23.5546875" customWidth="1"/>
    <col min="5122" max="5122" width="55.6640625" customWidth="1"/>
    <col min="5123" max="5123" width="11.109375" customWidth="1"/>
    <col min="5124" max="5124" width="11.5546875" customWidth="1"/>
    <col min="5125" max="5125" width="10.88671875" customWidth="1"/>
    <col min="5377" max="5377" width="23.5546875" customWidth="1"/>
    <col min="5378" max="5378" width="55.6640625" customWidth="1"/>
    <col min="5379" max="5379" width="11.109375" customWidth="1"/>
    <col min="5380" max="5380" width="11.5546875" customWidth="1"/>
    <col min="5381" max="5381" width="10.88671875" customWidth="1"/>
    <col min="5633" max="5633" width="23.5546875" customWidth="1"/>
    <col min="5634" max="5634" width="55.6640625" customWidth="1"/>
    <col min="5635" max="5635" width="11.109375" customWidth="1"/>
    <col min="5636" max="5636" width="11.5546875" customWidth="1"/>
    <col min="5637" max="5637" width="10.88671875" customWidth="1"/>
    <col min="5889" max="5889" width="23.5546875" customWidth="1"/>
    <col min="5890" max="5890" width="55.6640625" customWidth="1"/>
    <col min="5891" max="5891" width="11.109375" customWidth="1"/>
    <col min="5892" max="5892" width="11.5546875" customWidth="1"/>
    <col min="5893" max="5893" width="10.88671875" customWidth="1"/>
    <col min="6145" max="6145" width="23.5546875" customWidth="1"/>
    <col min="6146" max="6146" width="55.6640625" customWidth="1"/>
    <col min="6147" max="6147" width="11.109375" customWidth="1"/>
    <col min="6148" max="6148" width="11.5546875" customWidth="1"/>
    <col min="6149" max="6149" width="10.88671875" customWidth="1"/>
    <col min="6401" max="6401" width="23.5546875" customWidth="1"/>
    <col min="6402" max="6402" width="55.6640625" customWidth="1"/>
    <col min="6403" max="6403" width="11.109375" customWidth="1"/>
    <col min="6404" max="6404" width="11.5546875" customWidth="1"/>
    <col min="6405" max="6405" width="10.88671875" customWidth="1"/>
    <col min="6657" max="6657" width="23.5546875" customWidth="1"/>
    <col min="6658" max="6658" width="55.6640625" customWidth="1"/>
    <col min="6659" max="6659" width="11.109375" customWidth="1"/>
    <col min="6660" max="6660" width="11.5546875" customWidth="1"/>
    <col min="6661" max="6661" width="10.88671875" customWidth="1"/>
    <col min="6913" max="6913" width="23.5546875" customWidth="1"/>
    <col min="6914" max="6914" width="55.6640625" customWidth="1"/>
    <col min="6915" max="6915" width="11.109375" customWidth="1"/>
    <col min="6916" max="6916" width="11.5546875" customWidth="1"/>
    <col min="6917" max="6917" width="10.88671875" customWidth="1"/>
    <col min="7169" max="7169" width="23.5546875" customWidth="1"/>
    <col min="7170" max="7170" width="55.6640625" customWidth="1"/>
    <col min="7171" max="7171" width="11.109375" customWidth="1"/>
    <col min="7172" max="7172" width="11.5546875" customWidth="1"/>
    <col min="7173" max="7173" width="10.88671875" customWidth="1"/>
    <col min="7425" max="7425" width="23.5546875" customWidth="1"/>
    <col min="7426" max="7426" width="55.6640625" customWidth="1"/>
    <col min="7427" max="7427" width="11.109375" customWidth="1"/>
    <col min="7428" max="7428" width="11.5546875" customWidth="1"/>
    <col min="7429" max="7429" width="10.88671875" customWidth="1"/>
    <col min="7681" max="7681" width="23.5546875" customWidth="1"/>
    <col min="7682" max="7682" width="55.6640625" customWidth="1"/>
    <col min="7683" max="7683" width="11.109375" customWidth="1"/>
    <col min="7684" max="7684" width="11.5546875" customWidth="1"/>
    <col min="7685" max="7685" width="10.88671875" customWidth="1"/>
    <col min="7937" max="7937" width="23.5546875" customWidth="1"/>
    <col min="7938" max="7938" width="55.6640625" customWidth="1"/>
    <col min="7939" max="7939" width="11.109375" customWidth="1"/>
    <col min="7940" max="7940" width="11.5546875" customWidth="1"/>
    <col min="7941" max="7941" width="10.88671875" customWidth="1"/>
    <col min="8193" max="8193" width="23.5546875" customWidth="1"/>
    <col min="8194" max="8194" width="55.6640625" customWidth="1"/>
    <col min="8195" max="8195" width="11.109375" customWidth="1"/>
    <col min="8196" max="8196" width="11.5546875" customWidth="1"/>
    <col min="8197" max="8197" width="10.88671875" customWidth="1"/>
    <col min="8449" max="8449" width="23.5546875" customWidth="1"/>
    <col min="8450" max="8450" width="55.6640625" customWidth="1"/>
    <col min="8451" max="8451" width="11.109375" customWidth="1"/>
    <col min="8452" max="8452" width="11.5546875" customWidth="1"/>
    <col min="8453" max="8453" width="10.88671875" customWidth="1"/>
    <col min="8705" max="8705" width="23.5546875" customWidth="1"/>
    <col min="8706" max="8706" width="55.6640625" customWidth="1"/>
    <col min="8707" max="8707" width="11.109375" customWidth="1"/>
    <col min="8708" max="8708" width="11.5546875" customWidth="1"/>
    <col min="8709" max="8709" width="10.88671875" customWidth="1"/>
    <col min="8961" max="8961" width="23.5546875" customWidth="1"/>
    <col min="8962" max="8962" width="55.6640625" customWidth="1"/>
    <col min="8963" max="8963" width="11.109375" customWidth="1"/>
    <col min="8964" max="8964" width="11.5546875" customWidth="1"/>
    <col min="8965" max="8965" width="10.88671875" customWidth="1"/>
    <col min="9217" max="9217" width="23.5546875" customWidth="1"/>
    <col min="9218" max="9218" width="55.6640625" customWidth="1"/>
    <col min="9219" max="9219" width="11.109375" customWidth="1"/>
    <col min="9220" max="9220" width="11.5546875" customWidth="1"/>
    <col min="9221" max="9221" width="10.88671875" customWidth="1"/>
    <col min="9473" max="9473" width="23.5546875" customWidth="1"/>
    <col min="9474" max="9474" width="55.6640625" customWidth="1"/>
    <col min="9475" max="9475" width="11.109375" customWidth="1"/>
    <col min="9476" max="9476" width="11.5546875" customWidth="1"/>
    <col min="9477" max="9477" width="10.88671875" customWidth="1"/>
    <col min="9729" max="9729" width="23.5546875" customWidth="1"/>
    <col min="9730" max="9730" width="55.6640625" customWidth="1"/>
    <col min="9731" max="9731" width="11.109375" customWidth="1"/>
    <col min="9732" max="9732" width="11.5546875" customWidth="1"/>
    <col min="9733" max="9733" width="10.88671875" customWidth="1"/>
    <col min="9985" max="9985" width="23.5546875" customWidth="1"/>
    <col min="9986" max="9986" width="55.6640625" customWidth="1"/>
    <col min="9987" max="9987" width="11.109375" customWidth="1"/>
    <col min="9988" max="9988" width="11.5546875" customWidth="1"/>
    <col min="9989" max="9989" width="10.88671875" customWidth="1"/>
    <col min="10241" max="10241" width="23.5546875" customWidth="1"/>
    <col min="10242" max="10242" width="55.6640625" customWidth="1"/>
    <col min="10243" max="10243" width="11.109375" customWidth="1"/>
    <col min="10244" max="10244" width="11.5546875" customWidth="1"/>
    <col min="10245" max="10245" width="10.88671875" customWidth="1"/>
    <col min="10497" max="10497" width="23.5546875" customWidth="1"/>
    <col min="10498" max="10498" width="55.6640625" customWidth="1"/>
    <col min="10499" max="10499" width="11.109375" customWidth="1"/>
    <col min="10500" max="10500" width="11.5546875" customWidth="1"/>
    <col min="10501" max="10501" width="10.88671875" customWidth="1"/>
    <col min="10753" max="10753" width="23.5546875" customWidth="1"/>
    <col min="10754" max="10754" width="55.6640625" customWidth="1"/>
    <col min="10755" max="10755" width="11.109375" customWidth="1"/>
    <col min="10756" max="10756" width="11.5546875" customWidth="1"/>
    <col min="10757" max="10757" width="10.88671875" customWidth="1"/>
    <col min="11009" max="11009" width="23.5546875" customWidth="1"/>
    <col min="11010" max="11010" width="55.6640625" customWidth="1"/>
    <col min="11011" max="11011" width="11.109375" customWidth="1"/>
    <col min="11012" max="11012" width="11.5546875" customWidth="1"/>
    <col min="11013" max="11013" width="10.88671875" customWidth="1"/>
    <col min="11265" max="11265" width="23.5546875" customWidth="1"/>
    <col min="11266" max="11266" width="55.6640625" customWidth="1"/>
    <col min="11267" max="11267" width="11.109375" customWidth="1"/>
    <col min="11268" max="11268" width="11.5546875" customWidth="1"/>
    <col min="11269" max="11269" width="10.88671875" customWidth="1"/>
    <col min="11521" max="11521" width="23.5546875" customWidth="1"/>
    <col min="11522" max="11522" width="55.6640625" customWidth="1"/>
    <col min="11523" max="11523" width="11.109375" customWidth="1"/>
    <col min="11524" max="11524" width="11.5546875" customWidth="1"/>
    <col min="11525" max="11525" width="10.88671875" customWidth="1"/>
    <col min="11777" max="11777" width="23.5546875" customWidth="1"/>
    <col min="11778" max="11778" width="55.6640625" customWidth="1"/>
    <col min="11779" max="11779" width="11.109375" customWidth="1"/>
    <col min="11780" max="11780" width="11.5546875" customWidth="1"/>
    <col min="11781" max="11781" width="10.88671875" customWidth="1"/>
    <col min="12033" max="12033" width="23.5546875" customWidth="1"/>
    <col min="12034" max="12034" width="55.6640625" customWidth="1"/>
    <col min="12035" max="12035" width="11.109375" customWidth="1"/>
    <col min="12036" max="12036" width="11.5546875" customWidth="1"/>
    <col min="12037" max="12037" width="10.88671875" customWidth="1"/>
    <col min="12289" max="12289" width="23.5546875" customWidth="1"/>
    <col min="12290" max="12290" width="55.6640625" customWidth="1"/>
    <col min="12291" max="12291" width="11.109375" customWidth="1"/>
    <col min="12292" max="12292" width="11.5546875" customWidth="1"/>
    <col min="12293" max="12293" width="10.88671875" customWidth="1"/>
    <col min="12545" max="12545" width="23.5546875" customWidth="1"/>
    <col min="12546" max="12546" width="55.6640625" customWidth="1"/>
    <col min="12547" max="12547" width="11.109375" customWidth="1"/>
    <col min="12548" max="12548" width="11.5546875" customWidth="1"/>
    <col min="12549" max="12549" width="10.88671875" customWidth="1"/>
    <col min="12801" max="12801" width="23.5546875" customWidth="1"/>
    <col min="12802" max="12802" width="55.6640625" customWidth="1"/>
    <col min="12803" max="12803" width="11.109375" customWidth="1"/>
    <col min="12804" max="12804" width="11.5546875" customWidth="1"/>
    <col min="12805" max="12805" width="10.88671875" customWidth="1"/>
    <col min="13057" max="13057" width="23.5546875" customWidth="1"/>
    <col min="13058" max="13058" width="55.6640625" customWidth="1"/>
    <col min="13059" max="13059" width="11.109375" customWidth="1"/>
    <col min="13060" max="13060" width="11.5546875" customWidth="1"/>
    <col min="13061" max="13061" width="10.88671875" customWidth="1"/>
    <col min="13313" max="13313" width="23.5546875" customWidth="1"/>
    <col min="13314" max="13314" width="55.6640625" customWidth="1"/>
    <col min="13315" max="13315" width="11.109375" customWidth="1"/>
    <col min="13316" max="13316" width="11.5546875" customWidth="1"/>
    <col min="13317" max="13317" width="10.88671875" customWidth="1"/>
    <col min="13569" max="13569" width="23.5546875" customWidth="1"/>
    <col min="13570" max="13570" width="55.6640625" customWidth="1"/>
    <col min="13571" max="13571" width="11.109375" customWidth="1"/>
    <col min="13572" max="13572" width="11.5546875" customWidth="1"/>
    <col min="13573" max="13573" width="10.88671875" customWidth="1"/>
    <col min="13825" max="13825" width="23.5546875" customWidth="1"/>
    <col min="13826" max="13826" width="55.6640625" customWidth="1"/>
    <col min="13827" max="13827" width="11.109375" customWidth="1"/>
    <col min="13828" max="13828" width="11.5546875" customWidth="1"/>
    <col min="13829" max="13829" width="10.88671875" customWidth="1"/>
    <col min="14081" max="14081" width="23.5546875" customWidth="1"/>
    <col min="14082" max="14082" width="55.6640625" customWidth="1"/>
    <col min="14083" max="14083" width="11.109375" customWidth="1"/>
    <col min="14084" max="14084" width="11.5546875" customWidth="1"/>
    <col min="14085" max="14085" width="10.88671875" customWidth="1"/>
    <col min="14337" max="14337" width="23.5546875" customWidth="1"/>
    <col min="14338" max="14338" width="55.6640625" customWidth="1"/>
    <col min="14339" max="14339" width="11.109375" customWidth="1"/>
    <col min="14340" max="14340" width="11.5546875" customWidth="1"/>
    <col min="14341" max="14341" width="10.88671875" customWidth="1"/>
    <col min="14593" max="14593" width="23.5546875" customWidth="1"/>
    <col min="14594" max="14594" width="55.6640625" customWidth="1"/>
    <col min="14595" max="14595" width="11.109375" customWidth="1"/>
    <col min="14596" max="14596" width="11.5546875" customWidth="1"/>
    <col min="14597" max="14597" width="10.88671875" customWidth="1"/>
    <col min="14849" max="14849" width="23.5546875" customWidth="1"/>
    <col min="14850" max="14850" width="55.6640625" customWidth="1"/>
    <col min="14851" max="14851" width="11.109375" customWidth="1"/>
    <col min="14852" max="14852" width="11.5546875" customWidth="1"/>
    <col min="14853" max="14853" width="10.88671875" customWidth="1"/>
    <col min="15105" max="15105" width="23.5546875" customWidth="1"/>
    <col min="15106" max="15106" width="55.6640625" customWidth="1"/>
    <col min="15107" max="15107" width="11.109375" customWidth="1"/>
    <col min="15108" max="15108" width="11.5546875" customWidth="1"/>
    <col min="15109" max="15109" width="10.88671875" customWidth="1"/>
    <col min="15361" max="15361" width="23.5546875" customWidth="1"/>
    <col min="15362" max="15362" width="55.6640625" customWidth="1"/>
    <col min="15363" max="15363" width="11.109375" customWidth="1"/>
    <col min="15364" max="15364" width="11.5546875" customWidth="1"/>
    <col min="15365" max="15365" width="10.88671875" customWidth="1"/>
    <col min="15617" max="15617" width="23.5546875" customWidth="1"/>
    <col min="15618" max="15618" width="55.6640625" customWidth="1"/>
    <col min="15619" max="15619" width="11.109375" customWidth="1"/>
    <col min="15620" max="15620" width="11.5546875" customWidth="1"/>
    <col min="15621" max="15621" width="10.88671875" customWidth="1"/>
    <col min="15873" max="15873" width="23.5546875" customWidth="1"/>
    <col min="15874" max="15874" width="55.6640625" customWidth="1"/>
    <col min="15875" max="15875" width="11.109375" customWidth="1"/>
    <col min="15876" max="15876" width="11.5546875" customWidth="1"/>
    <col min="15877" max="15877" width="10.88671875" customWidth="1"/>
    <col min="16129" max="16129" width="23.5546875" customWidth="1"/>
    <col min="16130" max="16130" width="55.6640625" customWidth="1"/>
    <col min="16131" max="16131" width="11.109375" customWidth="1"/>
    <col min="16132" max="16132" width="11.5546875" customWidth="1"/>
    <col min="16133" max="16133" width="10.88671875" customWidth="1"/>
  </cols>
  <sheetData>
    <row r="1" spans="1:5">
      <c r="A1" s="491" t="s">
        <v>109</v>
      </c>
      <c r="B1" s="491"/>
      <c r="C1" s="491"/>
      <c r="D1" s="491"/>
      <c r="E1" s="491"/>
    </row>
    <row r="2" spans="1:5">
      <c r="A2" s="491" t="s">
        <v>499</v>
      </c>
      <c r="B2" s="491"/>
      <c r="C2" s="491"/>
      <c r="D2" s="491"/>
      <c r="E2" s="491"/>
    </row>
    <row r="3" spans="1:5">
      <c r="A3" s="491" t="s">
        <v>77</v>
      </c>
      <c r="B3" s="491"/>
      <c r="C3" s="491"/>
      <c r="D3" s="491"/>
      <c r="E3" s="491"/>
    </row>
    <row r="4" spans="1:5">
      <c r="A4" s="491" t="s">
        <v>78</v>
      </c>
      <c r="B4" s="491"/>
      <c r="C4" s="491"/>
      <c r="D4" s="491"/>
      <c r="E4" s="491"/>
    </row>
    <row r="5" spans="1:5">
      <c r="A5" s="491" t="s">
        <v>0</v>
      </c>
      <c r="B5" s="491"/>
      <c r="C5" s="491"/>
      <c r="D5" s="491"/>
      <c r="E5" s="491"/>
    </row>
    <row r="6" spans="1:5">
      <c r="A6" s="491" t="s">
        <v>1</v>
      </c>
      <c r="B6" s="491"/>
      <c r="C6" s="491"/>
      <c r="D6" s="491"/>
      <c r="E6" s="491"/>
    </row>
    <row r="7" spans="1:5">
      <c r="A7" s="491" t="s">
        <v>505</v>
      </c>
      <c r="B7" s="491"/>
      <c r="C7" s="491"/>
      <c r="D7" s="491"/>
      <c r="E7" s="491"/>
    </row>
    <row r="8" spans="1:5">
      <c r="A8" s="43"/>
      <c r="B8" s="43"/>
      <c r="C8" s="43"/>
      <c r="D8" s="43"/>
      <c r="E8" s="43"/>
    </row>
    <row r="9" spans="1:5">
      <c r="A9" s="491"/>
      <c r="B9" s="491"/>
      <c r="C9" s="491"/>
      <c r="D9" s="491"/>
      <c r="E9" s="491"/>
    </row>
    <row r="10" spans="1:5">
      <c r="A10" s="503"/>
      <c r="B10" s="503"/>
      <c r="C10" s="503"/>
      <c r="D10" s="503"/>
      <c r="E10" s="503"/>
    </row>
    <row r="11" spans="1:5" ht="18.75" customHeight="1">
      <c r="A11" s="504" t="s">
        <v>450</v>
      </c>
      <c r="B11" s="504"/>
      <c r="C11" s="504"/>
      <c r="D11" s="504"/>
      <c r="E11" s="504"/>
    </row>
    <row r="12" spans="1:5" ht="12.75" customHeight="1">
      <c r="A12" s="504"/>
      <c r="B12" s="504"/>
      <c r="C12" s="504"/>
      <c r="D12" s="504"/>
      <c r="E12" s="504"/>
    </row>
    <row r="13" spans="1:5" ht="49.5" customHeight="1" thickBot="1">
      <c r="A13" s="505"/>
      <c r="B13" s="505"/>
      <c r="C13" s="505"/>
      <c r="D13" s="505"/>
      <c r="E13" s="505"/>
    </row>
    <row r="14" spans="1:5" ht="29.25" customHeight="1" thickBot="1">
      <c r="A14" s="506" t="s">
        <v>3</v>
      </c>
      <c r="B14" s="509" t="s">
        <v>27</v>
      </c>
      <c r="C14" s="512" t="s">
        <v>28</v>
      </c>
      <c r="D14" s="513"/>
      <c r="E14" s="514"/>
    </row>
    <row r="15" spans="1:5">
      <c r="A15" s="507"/>
      <c r="B15" s="510"/>
      <c r="C15" s="515" t="s">
        <v>6</v>
      </c>
      <c r="D15" s="515" t="s">
        <v>14</v>
      </c>
      <c r="E15" s="515" t="s">
        <v>448</v>
      </c>
    </row>
    <row r="16" spans="1:5" ht="13.8" thickBot="1">
      <c r="A16" s="508"/>
      <c r="B16" s="511"/>
      <c r="C16" s="516"/>
      <c r="D16" s="516"/>
      <c r="E16" s="516"/>
    </row>
    <row r="17" spans="1:5" ht="28.5" customHeight="1">
      <c r="A17" s="67" t="s">
        <v>79</v>
      </c>
      <c r="B17" s="68" t="s">
        <v>80</v>
      </c>
      <c r="C17" s="69">
        <f>C18</f>
        <v>21276.199999999997</v>
      </c>
      <c r="D17" s="69">
        <f>D18</f>
        <v>11136.4</v>
      </c>
      <c r="E17" s="69">
        <f>E18</f>
        <v>8209</v>
      </c>
    </row>
    <row r="18" spans="1:5" ht="39.6">
      <c r="A18" s="67" t="s">
        <v>81</v>
      </c>
      <c r="B18" s="70" t="s">
        <v>62</v>
      </c>
      <c r="C18" s="69">
        <f>SUM(C19:C33)</f>
        <v>21276.199999999997</v>
      </c>
      <c r="D18" s="69">
        <f>SUM(D19:D33)</f>
        <v>11136.4</v>
      </c>
      <c r="E18" s="69">
        <f>SUM(E19:E33)</f>
        <v>8209</v>
      </c>
    </row>
    <row r="19" spans="1:5" ht="26.25" customHeight="1">
      <c r="A19" s="71" t="s">
        <v>82</v>
      </c>
      <c r="B19" s="72" t="s">
        <v>83</v>
      </c>
      <c r="C19" s="73">
        <v>8338</v>
      </c>
      <c r="D19" s="73">
        <v>6888.2</v>
      </c>
      <c r="E19" s="73">
        <v>6496.3</v>
      </c>
    </row>
    <row r="20" spans="1:5" ht="25.5" customHeight="1">
      <c r="A20" s="71" t="s">
        <v>82</v>
      </c>
      <c r="B20" s="72" t="s">
        <v>83</v>
      </c>
      <c r="C20" s="73">
        <v>2292.6999999999998</v>
      </c>
      <c r="D20" s="73">
        <v>4070.4</v>
      </c>
      <c r="E20" s="73">
        <v>1709.2</v>
      </c>
    </row>
    <row r="21" spans="1:5" ht="27" hidden="1" customHeight="1">
      <c r="A21" s="71" t="s">
        <v>84</v>
      </c>
      <c r="B21" s="72" t="s">
        <v>85</v>
      </c>
      <c r="C21" s="73"/>
      <c r="D21" s="73"/>
      <c r="E21" s="73"/>
    </row>
    <row r="22" spans="1:5" ht="82.5" hidden="1" customHeight="1">
      <c r="A22" s="71" t="s">
        <v>86</v>
      </c>
      <c r="B22" s="72" t="s">
        <v>87</v>
      </c>
      <c r="C22" s="73"/>
      <c r="D22" s="73"/>
      <c r="E22" s="73"/>
    </row>
    <row r="23" spans="1:5" ht="43.5" customHeight="1">
      <c r="A23" s="71" t="s">
        <v>88</v>
      </c>
      <c r="B23" s="72" t="s">
        <v>89</v>
      </c>
      <c r="C23" s="73">
        <v>10473.4</v>
      </c>
      <c r="D23" s="73">
        <v>0</v>
      </c>
      <c r="E23" s="73">
        <v>0</v>
      </c>
    </row>
    <row r="24" spans="1:5" ht="30" customHeight="1" thickBot="1">
      <c r="A24" s="71" t="s">
        <v>90</v>
      </c>
      <c r="B24" s="72" t="s">
        <v>91</v>
      </c>
      <c r="C24" s="76">
        <v>3.5</v>
      </c>
      <c r="D24" s="76">
        <v>3.5</v>
      </c>
      <c r="E24" s="76">
        <v>3.5</v>
      </c>
    </row>
    <row r="25" spans="1:5" ht="39" customHeight="1" thickBot="1">
      <c r="A25" s="74" t="s">
        <v>92</v>
      </c>
      <c r="B25" s="75" t="s">
        <v>93</v>
      </c>
      <c r="C25" s="471">
        <v>168.6</v>
      </c>
      <c r="D25" s="471">
        <v>174.3</v>
      </c>
      <c r="E25" s="471">
        <v>0</v>
      </c>
    </row>
    <row r="26" spans="1:5" ht="60.75" hidden="1" customHeight="1">
      <c r="A26" s="77" t="s">
        <v>95</v>
      </c>
      <c r="B26" s="78" t="s">
        <v>96</v>
      </c>
      <c r="C26" s="79"/>
      <c r="D26" s="79"/>
      <c r="E26" s="79"/>
    </row>
    <row r="27" spans="1:5" ht="24.75" hidden="1" customHeight="1">
      <c r="A27" s="71" t="s">
        <v>97</v>
      </c>
      <c r="B27" s="72" t="s">
        <v>89</v>
      </c>
      <c r="C27" s="73"/>
      <c r="D27" s="73"/>
      <c r="E27" s="73"/>
    </row>
    <row r="28" spans="1:5" ht="21.75" hidden="1" customHeight="1">
      <c r="A28" s="71" t="s">
        <v>98</v>
      </c>
      <c r="B28" s="72" t="s">
        <v>94</v>
      </c>
      <c r="C28" s="73"/>
      <c r="D28" s="73"/>
      <c r="E28" s="73"/>
    </row>
    <row r="29" spans="1:5" ht="84" hidden="1" customHeight="1">
      <c r="A29" s="71" t="s">
        <v>99</v>
      </c>
      <c r="B29" s="80" t="s">
        <v>100</v>
      </c>
      <c r="C29" s="73"/>
      <c r="D29" s="73"/>
      <c r="E29" s="73"/>
    </row>
    <row r="30" spans="1:5" ht="39" hidden="1" customHeight="1">
      <c r="A30" s="71" t="s">
        <v>101</v>
      </c>
      <c r="B30" s="80" t="s">
        <v>102</v>
      </c>
      <c r="C30" s="73"/>
      <c r="D30" s="73"/>
      <c r="E30" s="73"/>
    </row>
    <row r="31" spans="1:5" ht="45.75" hidden="1" customHeight="1">
      <c r="A31" s="71" t="s">
        <v>103</v>
      </c>
      <c r="B31" s="80" t="s">
        <v>104</v>
      </c>
      <c r="C31" s="73"/>
      <c r="D31" s="73"/>
      <c r="E31" s="73"/>
    </row>
    <row r="32" spans="1:5" ht="109.5" hidden="1" customHeight="1">
      <c r="A32" s="71" t="s">
        <v>105</v>
      </c>
      <c r="B32" s="80" t="s">
        <v>106</v>
      </c>
      <c r="C32" s="73"/>
      <c r="D32" s="73"/>
      <c r="E32" s="73"/>
    </row>
    <row r="33" spans="1:5" ht="84" hidden="1" customHeight="1">
      <c r="A33" s="71" t="s">
        <v>107</v>
      </c>
      <c r="B33" s="80" t="s">
        <v>108</v>
      </c>
      <c r="C33" s="73"/>
      <c r="D33" s="73"/>
      <c r="E33" s="73"/>
    </row>
  </sheetData>
  <mergeCells count="16">
    <mergeCell ref="A6:E6"/>
    <mergeCell ref="A1:E1"/>
    <mergeCell ref="A2:E2"/>
    <mergeCell ref="A3:E3"/>
    <mergeCell ref="A4:E4"/>
    <mergeCell ref="A5:E5"/>
    <mergeCell ref="A7:E7"/>
    <mergeCell ref="A9:E9"/>
    <mergeCell ref="A10:E10"/>
    <mergeCell ref="A11:E13"/>
    <mergeCell ref="A14:A16"/>
    <mergeCell ref="B14:B16"/>
    <mergeCell ref="C14:E14"/>
    <mergeCell ref="C15:C16"/>
    <mergeCell ref="D15:D16"/>
    <mergeCell ref="E15:E16"/>
  </mergeCells>
  <pageMargins left="0.78740157480314965" right="0.39370078740157483" top="0.39370078740157483" bottom="0.23622047244094491" header="0.51181102362204722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G52"/>
  <sheetViews>
    <sheetView view="pageBreakPreview" zoomScale="60" workbookViewId="0">
      <selection activeCell="D7" sqref="D7:F7"/>
    </sheetView>
  </sheetViews>
  <sheetFormatPr defaultColWidth="15" defaultRowHeight="13.2"/>
  <cols>
    <col min="1" max="1" width="64.33203125" style="81" customWidth="1"/>
    <col min="2" max="2" width="9.44140625" style="81" customWidth="1"/>
    <col min="3" max="3" width="12" style="81" customWidth="1"/>
    <col min="4" max="4" width="17.109375" style="126" customWidth="1"/>
    <col min="5" max="6" width="17.109375" style="81" customWidth="1"/>
    <col min="7" max="248" width="10" style="81" customWidth="1"/>
    <col min="249" max="249" width="70.44140625" style="81" customWidth="1"/>
    <col min="250" max="256" width="15" style="81"/>
    <col min="257" max="257" width="64.33203125" style="81" customWidth="1"/>
    <col min="258" max="258" width="9.44140625" style="81" customWidth="1"/>
    <col min="259" max="259" width="12" style="81" customWidth="1"/>
    <col min="260" max="262" width="17.109375" style="81" customWidth="1"/>
    <col min="263" max="504" width="10" style="81" customWidth="1"/>
    <col min="505" max="505" width="70.44140625" style="81" customWidth="1"/>
    <col min="506" max="512" width="15" style="81"/>
    <col min="513" max="513" width="64.33203125" style="81" customWidth="1"/>
    <col min="514" max="514" width="9.44140625" style="81" customWidth="1"/>
    <col min="515" max="515" width="12" style="81" customWidth="1"/>
    <col min="516" max="518" width="17.109375" style="81" customWidth="1"/>
    <col min="519" max="760" width="10" style="81" customWidth="1"/>
    <col min="761" max="761" width="70.44140625" style="81" customWidth="1"/>
    <col min="762" max="768" width="15" style="81"/>
    <col min="769" max="769" width="64.33203125" style="81" customWidth="1"/>
    <col min="770" max="770" width="9.44140625" style="81" customWidth="1"/>
    <col min="771" max="771" width="12" style="81" customWidth="1"/>
    <col min="772" max="774" width="17.109375" style="81" customWidth="1"/>
    <col min="775" max="1016" width="10" style="81" customWidth="1"/>
    <col min="1017" max="1017" width="70.44140625" style="81" customWidth="1"/>
    <col min="1018" max="1024" width="15" style="81"/>
    <col min="1025" max="1025" width="64.33203125" style="81" customWidth="1"/>
    <col min="1026" max="1026" width="9.44140625" style="81" customWidth="1"/>
    <col min="1027" max="1027" width="12" style="81" customWidth="1"/>
    <col min="1028" max="1030" width="17.109375" style="81" customWidth="1"/>
    <col min="1031" max="1272" width="10" style="81" customWidth="1"/>
    <col min="1273" max="1273" width="70.44140625" style="81" customWidth="1"/>
    <col min="1274" max="1280" width="15" style="81"/>
    <col min="1281" max="1281" width="64.33203125" style="81" customWidth="1"/>
    <col min="1282" max="1282" width="9.44140625" style="81" customWidth="1"/>
    <col min="1283" max="1283" width="12" style="81" customWidth="1"/>
    <col min="1284" max="1286" width="17.109375" style="81" customWidth="1"/>
    <col min="1287" max="1528" width="10" style="81" customWidth="1"/>
    <col min="1529" max="1529" width="70.44140625" style="81" customWidth="1"/>
    <col min="1530" max="1536" width="15" style="81"/>
    <col min="1537" max="1537" width="64.33203125" style="81" customWidth="1"/>
    <col min="1538" max="1538" width="9.44140625" style="81" customWidth="1"/>
    <col min="1539" max="1539" width="12" style="81" customWidth="1"/>
    <col min="1540" max="1542" width="17.109375" style="81" customWidth="1"/>
    <col min="1543" max="1784" width="10" style="81" customWidth="1"/>
    <col min="1785" max="1785" width="70.44140625" style="81" customWidth="1"/>
    <col min="1786" max="1792" width="15" style="81"/>
    <col min="1793" max="1793" width="64.33203125" style="81" customWidth="1"/>
    <col min="1794" max="1794" width="9.44140625" style="81" customWidth="1"/>
    <col min="1795" max="1795" width="12" style="81" customWidth="1"/>
    <col min="1796" max="1798" width="17.109375" style="81" customWidth="1"/>
    <col min="1799" max="2040" width="10" style="81" customWidth="1"/>
    <col min="2041" max="2041" width="70.44140625" style="81" customWidth="1"/>
    <col min="2042" max="2048" width="15" style="81"/>
    <col min="2049" max="2049" width="64.33203125" style="81" customWidth="1"/>
    <col min="2050" max="2050" width="9.44140625" style="81" customWidth="1"/>
    <col min="2051" max="2051" width="12" style="81" customWidth="1"/>
    <col min="2052" max="2054" width="17.109375" style="81" customWidth="1"/>
    <col min="2055" max="2296" width="10" style="81" customWidth="1"/>
    <col min="2297" max="2297" width="70.44140625" style="81" customWidth="1"/>
    <col min="2298" max="2304" width="15" style="81"/>
    <col min="2305" max="2305" width="64.33203125" style="81" customWidth="1"/>
    <col min="2306" max="2306" width="9.44140625" style="81" customWidth="1"/>
    <col min="2307" max="2307" width="12" style="81" customWidth="1"/>
    <col min="2308" max="2310" width="17.109375" style="81" customWidth="1"/>
    <col min="2311" max="2552" width="10" style="81" customWidth="1"/>
    <col min="2553" max="2553" width="70.44140625" style="81" customWidth="1"/>
    <col min="2554" max="2560" width="15" style="81"/>
    <col min="2561" max="2561" width="64.33203125" style="81" customWidth="1"/>
    <col min="2562" max="2562" width="9.44140625" style="81" customWidth="1"/>
    <col min="2563" max="2563" width="12" style="81" customWidth="1"/>
    <col min="2564" max="2566" width="17.109375" style="81" customWidth="1"/>
    <col min="2567" max="2808" width="10" style="81" customWidth="1"/>
    <col min="2809" max="2809" width="70.44140625" style="81" customWidth="1"/>
    <col min="2810" max="2816" width="15" style="81"/>
    <col min="2817" max="2817" width="64.33203125" style="81" customWidth="1"/>
    <col min="2818" max="2818" width="9.44140625" style="81" customWidth="1"/>
    <col min="2819" max="2819" width="12" style="81" customWidth="1"/>
    <col min="2820" max="2822" width="17.109375" style="81" customWidth="1"/>
    <col min="2823" max="3064" width="10" style="81" customWidth="1"/>
    <col min="3065" max="3065" width="70.44140625" style="81" customWidth="1"/>
    <col min="3066" max="3072" width="15" style="81"/>
    <col min="3073" max="3073" width="64.33203125" style="81" customWidth="1"/>
    <col min="3074" max="3074" width="9.44140625" style="81" customWidth="1"/>
    <col min="3075" max="3075" width="12" style="81" customWidth="1"/>
    <col min="3076" max="3078" width="17.109375" style="81" customWidth="1"/>
    <col min="3079" max="3320" width="10" style="81" customWidth="1"/>
    <col min="3321" max="3321" width="70.44140625" style="81" customWidth="1"/>
    <col min="3322" max="3328" width="15" style="81"/>
    <col min="3329" max="3329" width="64.33203125" style="81" customWidth="1"/>
    <col min="3330" max="3330" width="9.44140625" style="81" customWidth="1"/>
    <col min="3331" max="3331" width="12" style="81" customWidth="1"/>
    <col min="3332" max="3334" width="17.109375" style="81" customWidth="1"/>
    <col min="3335" max="3576" width="10" style="81" customWidth="1"/>
    <col min="3577" max="3577" width="70.44140625" style="81" customWidth="1"/>
    <col min="3578" max="3584" width="15" style="81"/>
    <col min="3585" max="3585" width="64.33203125" style="81" customWidth="1"/>
    <col min="3586" max="3586" width="9.44140625" style="81" customWidth="1"/>
    <col min="3587" max="3587" width="12" style="81" customWidth="1"/>
    <col min="3588" max="3590" width="17.109375" style="81" customWidth="1"/>
    <col min="3591" max="3832" width="10" style="81" customWidth="1"/>
    <col min="3833" max="3833" width="70.44140625" style="81" customWidth="1"/>
    <col min="3834" max="3840" width="15" style="81"/>
    <col min="3841" max="3841" width="64.33203125" style="81" customWidth="1"/>
    <col min="3842" max="3842" width="9.44140625" style="81" customWidth="1"/>
    <col min="3843" max="3843" width="12" style="81" customWidth="1"/>
    <col min="3844" max="3846" width="17.109375" style="81" customWidth="1"/>
    <col min="3847" max="4088" width="10" style="81" customWidth="1"/>
    <col min="4089" max="4089" width="70.44140625" style="81" customWidth="1"/>
    <col min="4090" max="4096" width="15" style="81"/>
    <col min="4097" max="4097" width="64.33203125" style="81" customWidth="1"/>
    <col min="4098" max="4098" width="9.44140625" style="81" customWidth="1"/>
    <col min="4099" max="4099" width="12" style="81" customWidth="1"/>
    <col min="4100" max="4102" width="17.109375" style="81" customWidth="1"/>
    <col min="4103" max="4344" width="10" style="81" customWidth="1"/>
    <col min="4345" max="4345" width="70.44140625" style="81" customWidth="1"/>
    <col min="4346" max="4352" width="15" style="81"/>
    <col min="4353" max="4353" width="64.33203125" style="81" customWidth="1"/>
    <col min="4354" max="4354" width="9.44140625" style="81" customWidth="1"/>
    <col min="4355" max="4355" width="12" style="81" customWidth="1"/>
    <col min="4356" max="4358" width="17.109375" style="81" customWidth="1"/>
    <col min="4359" max="4600" width="10" style="81" customWidth="1"/>
    <col min="4601" max="4601" width="70.44140625" style="81" customWidth="1"/>
    <col min="4602" max="4608" width="15" style="81"/>
    <col min="4609" max="4609" width="64.33203125" style="81" customWidth="1"/>
    <col min="4610" max="4610" width="9.44140625" style="81" customWidth="1"/>
    <col min="4611" max="4611" width="12" style="81" customWidth="1"/>
    <col min="4612" max="4614" width="17.109375" style="81" customWidth="1"/>
    <col min="4615" max="4856" width="10" style="81" customWidth="1"/>
    <col min="4857" max="4857" width="70.44140625" style="81" customWidth="1"/>
    <col min="4858" max="4864" width="15" style="81"/>
    <col min="4865" max="4865" width="64.33203125" style="81" customWidth="1"/>
    <col min="4866" max="4866" width="9.44140625" style="81" customWidth="1"/>
    <col min="4867" max="4867" width="12" style="81" customWidth="1"/>
    <col min="4868" max="4870" width="17.109375" style="81" customWidth="1"/>
    <col min="4871" max="5112" width="10" style="81" customWidth="1"/>
    <col min="5113" max="5113" width="70.44140625" style="81" customWidth="1"/>
    <col min="5114" max="5120" width="15" style="81"/>
    <col min="5121" max="5121" width="64.33203125" style="81" customWidth="1"/>
    <col min="5122" max="5122" width="9.44140625" style="81" customWidth="1"/>
    <col min="5123" max="5123" width="12" style="81" customWidth="1"/>
    <col min="5124" max="5126" width="17.109375" style="81" customWidth="1"/>
    <col min="5127" max="5368" width="10" style="81" customWidth="1"/>
    <col min="5369" max="5369" width="70.44140625" style="81" customWidth="1"/>
    <col min="5370" max="5376" width="15" style="81"/>
    <col min="5377" max="5377" width="64.33203125" style="81" customWidth="1"/>
    <col min="5378" max="5378" width="9.44140625" style="81" customWidth="1"/>
    <col min="5379" max="5379" width="12" style="81" customWidth="1"/>
    <col min="5380" max="5382" width="17.109375" style="81" customWidth="1"/>
    <col min="5383" max="5624" width="10" style="81" customWidth="1"/>
    <col min="5625" max="5625" width="70.44140625" style="81" customWidth="1"/>
    <col min="5626" max="5632" width="15" style="81"/>
    <col min="5633" max="5633" width="64.33203125" style="81" customWidth="1"/>
    <col min="5634" max="5634" width="9.44140625" style="81" customWidth="1"/>
    <col min="5635" max="5635" width="12" style="81" customWidth="1"/>
    <col min="5636" max="5638" width="17.109375" style="81" customWidth="1"/>
    <col min="5639" max="5880" width="10" style="81" customWidth="1"/>
    <col min="5881" max="5881" width="70.44140625" style="81" customWidth="1"/>
    <col min="5882" max="5888" width="15" style="81"/>
    <col min="5889" max="5889" width="64.33203125" style="81" customWidth="1"/>
    <col min="5890" max="5890" width="9.44140625" style="81" customWidth="1"/>
    <col min="5891" max="5891" width="12" style="81" customWidth="1"/>
    <col min="5892" max="5894" width="17.109375" style="81" customWidth="1"/>
    <col min="5895" max="6136" width="10" style="81" customWidth="1"/>
    <col min="6137" max="6137" width="70.44140625" style="81" customWidth="1"/>
    <col min="6138" max="6144" width="15" style="81"/>
    <col min="6145" max="6145" width="64.33203125" style="81" customWidth="1"/>
    <col min="6146" max="6146" width="9.44140625" style="81" customWidth="1"/>
    <col min="6147" max="6147" width="12" style="81" customWidth="1"/>
    <col min="6148" max="6150" width="17.109375" style="81" customWidth="1"/>
    <col min="6151" max="6392" width="10" style="81" customWidth="1"/>
    <col min="6393" max="6393" width="70.44140625" style="81" customWidth="1"/>
    <col min="6394" max="6400" width="15" style="81"/>
    <col min="6401" max="6401" width="64.33203125" style="81" customWidth="1"/>
    <col min="6402" max="6402" width="9.44140625" style="81" customWidth="1"/>
    <col min="6403" max="6403" width="12" style="81" customWidth="1"/>
    <col min="6404" max="6406" width="17.109375" style="81" customWidth="1"/>
    <col min="6407" max="6648" width="10" style="81" customWidth="1"/>
    <col min="6649" max="6649" width="70.44140625" style="81" customWidth="1"/>
    <col min="6650" max="6656" width="15" style="81"/>
    <col min="6657" max="6657" width="64.33203125" style="81" customWidth="1"/>
    <col min="6658" max="6658" width="9.44140625" style="81" customWidth="1"/>
    <col min="6659" max="6659" width="12" style="81" customWidth="1"/>
    <col min="6660" max="6662" width="17.109375" style="81" customWidth="1"/>
    <col min="6663" max="6904" width="10" style="81" customWidth="1"/>
    <col min="6905" max="6905" width="70.44140625" style="81" customWidth="1"/>
    <col min="6906" max="6912" width="15" style="81"/>
    <col min="6913" max="6913" width="64.33203125" style="81" customWidth="1"/>
    <col min="6914" max="6914" width="9.44140625" style="81" customWidth="1"/>
    <col min="6915" max="6915" width="12" style="81" customWidth="1"/>
    <col min="6916" max="6918" width="17.109375" style="81" customWidth="1"/>
    <col min="6919" max="7160" width="10" style="81" customWidth="1"/>
    <col min="7161" max="7161" width="70.44140625" style="81" customWidth="1"/>
    <col min="7162" max="7168" width="15" style="81"/>
    <col min="7169" max="7169" width="64.33203125" style="81" customWidth="1"/>
    <col min="7170" max="7170" width="9.44140625" style="81" customWidth="1"/>
    <col min="7171" max="7171" width="12" style="81" customWidth="1"/>
    <col min="7172" max="7174" width="17.109375" style="81" customWidth="1"/>
    <col min="7175" max="7416" width="10" style="81" customWidth="1"/>
    <col min="7417" max="7417" width="70.44140625" style="81" customWidth="1"/>
    <col min="7418" max="7424" width="15" style="81"/>
    <col min="7425" max="7425" width="64.33203125" style="81" customWidth="1"/>
    <col min="7426" max="7426" width="9.44140625" style="81" customWidth="1"/>
    <col min="7427" max="7427" width="12" style="81" customWidth="1"/>
    <col min="7428" max="7430" width="17.109375" style="81" customWidth="1"/>
    <col min="7431" max="7672" width="10" style="81" customWidth="1"/>
    <col min="7673" max="7673" width="70.44140625" style="81" customWidth="1"/>
    <col min="7674" max="7680" width="15" style="81"/>
    <col min="7681" max="7681" width="64.33203125" style="81" customWidth="1"/>
    <col min="7682" max="7682" width="9.44140625" style="81" customWidth="1"/>
    <col min="7683" max="7683" width="12" style="81" customWidth="1"/>
    <col min="7684" max="7686" width="17.109375" style="81" customWidth="1"/>
    <col min="7687" max="7928" width="10" style="81" customWidth="1"/>
    <col min="7929" max="7929" width="70.44140625" style="81" customWidth="1"/>
    <col min="7930" max="7936" width="15" style="81"/>
    <col min="7937" max="7937" width="64.33203125" style="81" customWidth="1"/>
    <col min="7938" max="7938" width="9.44140625" style="81" customWidth="1"/>
    <col min="7939" max="7939" width="12" style="81" customWidth="1"/>
    <col min="7940" max="7942" width="17.109375" style="81" customWidth="1"/>
    <col min="7943" max="8184" width="10" style="81" customWidth="1"/>
    <col min="8185" max="8185" width="70.44140625" style="81" customWidth="1"/>
    <col min="8186" max="8192" width="15" style="81"/>
    <col min="8193" max="8193" width="64.33203125" style="81" customWidth="1"/>
    <col min="8194" max="8194" width="9.44140625" style="81" customWidth="1"/>
    <col min="8195" max="8195" width="12" style="81" customWidth="1"/>
    <col min="8196" max="8198" width="17.109375" style="81" customWidth="1"/>
    <col min="8199" max="8440" width="10" style="81" customWidth="1"/>
    <col min="8441" max="8441" width="70.44140625" style="81" customWidth="1"/>
    <col min="8442" max="8448" width="15" style="81"/>
    <col min="8449" max="8449" width="64.33203125" style="81" customWidth="1"/>
    <col min="8450" max="8450" width="9.44140625" style="81" customWidth="1"/>
    <col min="8451" max="8451" width="12" style="81" customWidth="1"/>
    <col min="8452" max="8454" width="17.109375" style="81" customWidth="1"/>
    <col min="8455" max="8696" width="10" style="81" customWidth="1"/>
    <col min="8697" max="8697" width="70.44140625" style="81" customWidth="1"/>
    <col min="8698" max="8704" width="15" style="81"/>
    <col min="8705" max="8705" width="64.33203125" style="81" customWidth="1"/>
    <col min="8706" max="8706" width="9.44140625" style="81" customWidth="1"/>
    <col min="8707" max="8707" width="12" style="81" customWidth="1"/>
    <col min="8708" max="8710" width="17.109375" style="81" customWidth="1"/>
    <col min="8711" max="8952" width="10" style="81" customWidth="1"/>
    <col min="8953" max="8953" width="70.44140625" style="81" customWidth="1"/>
    <col min="8954" max="8960" width="15" style="81"/>
    <col min="8961" max="8961" width="64.33203125" style="81" customWidth="1"/>
    <col min="8962" max="8962" width="9.44140625" style="81" customWidth="1"/>
    <col min="8963" max="8963" width="12" style="81" customWidth="1"/>
    <col min="8964" max="8966" width="17.109375" style="81" customWidth="1"/>
    <col min="8967" max="9208" width="10" style="81" customWidth="1"/>
    <col min="9209" max="9209" width="70.44140625" style="81" customWidth="1"/>
    <col min="9210" max="9216" width="15" style="81"/>
    <col min="9217" max="9217" width="64.33203125" style="81" customWidth="1"/>
    <col min="9218" max="9218" width="9.44140625" style="81" customWidth="1"/>
    <col min="9219" max="9219" width="12" style="81" customWidth="1"/>
    <col min="9220" max="9222" width="17.109375" style="81" customWidth="1"/>
    <col min="9223" max="9464" width="10" style="81" customWidth="1"/>
    <col min="9465" max="9465" width="70.44140625" style="81" customWidth="1"/>
    <col min="9466" max="9472" width="15" style="81"/>
    <col min="9473" max="9473" width="64.33203125" style="81" customWidth="1"/>
    <col min="9474" max="9474" width="9.44140625" style="81" customWidth="1"/>
    <col min="9475" max="9475" width="12" style="81" customWidth="1"/>
    <col min="9476" max="9478" width="17.109375" style="81" customWidth="1"/>
    <col min="9479" max="9720" width="10" style="81" customWidth="1"/>
    <col min="9721" max="9721" width="70.44140625" style="81" customWidth="1"/>
    <col min="9722" max="9728" width="15" style="81"/>
    <col min="9729" max="9729" width="64.33203125" style="81" customWidth="1"/>
    <col min="9730" max="9730" width="9.44140625" style="81" customWidth="1"/>
    <col min="9731" max="9731" width="12" style="81" customWidth="1"/>
    <col min="9732" max="9734" width="17.109375" style="81" customWidth="1"/>
    <col min="9735" max="9976" width="10" style="81" customWidth="1"/>
    <col min="9977" max="9977" width="70.44140625" style="81" customWidth="1"/>
    <col min="9978" max="9984" width="15" style="81"/>
    <col min="9985" max="9985" width="64.33203125" style="81" customWidth="1"/>
    <col min="9986" max="9986" width="9.44140625" style="81" customWidth="1"/>
    <col min="9987" max="9987" width="12" style="81" customWidth="1"/>
    <col min="9988" max="9990" width="17.109375" style="81" customWidth="1"/>
    <col min="9991" max="10232" width="10" style="81" customWidth="1"/>
    <col min="10233" max="10233" width="70.44140625" style="81" customWidth="1"/>
    <col min="10234" max="10240" width="15" style="81"/>
    <col min="10241" max="10241" width="64.33203125" style="81" customWidth="1"/>
    <col min="10242" max="10242" width="9.44140625" style="81" customWidth="1"/>
    <col min="10243" max="10243" width="12" style="81" customWidth="1"/>
    <col min="10244" max="10246" width="17.109375" style="81" customWidth="1"/>
    <col min="10247" max="10488" width="10" style="81" customWidth="1"/>
    <col min="10489" max="10489" width="70.44140625" style="81" customWidth="1"/>
    <col min="10490" max="10496" width="15" style="81"/>
    <col min="10497" max="10497" width="64.33203125" style="81" customWidth="1"/>
    <col min="10498" max="10498" width="9.44140625" style="81" customWidth="1"/>
    <col min="10499" max="10499" width="12" style="81" customWidth="1"/>
    <col min="10500" max="10502" width="17.109375" style="81" customWidth="1"/>
    <col min="10503" max="10744" width="10" style="81" customWidth="1"/>
    <col min="10745" max="10745" width="70.44140625" style="81" customWidth="1"/>
    <col min="10746" max="10752" width="15" style="81"/>
    <col min="10753" max="10753" width="64.33203125" style="81" customWidth="1"/>
    <col min="10754" max="10754" width="9.44140625" style="81" customWidth="1"/>
    <col min="10755" max="10755" width="12" style="81" customWidth="1"/>
    <col min="10756" max="10758" width="17.109375" style="81" customWidth="1"/>
    <col min="10759" max="11000" width="10" style="81" customWidth="1"/>
    <col min="11001" max="11001" width="70.44140625" style="81" customWidth="1"/>
    <col min="11002" max="11008" width="15" style="81"/>
    <col min="11009" max="11009" width="64.33203125" style="81" customWidth="1"/>
    <col min="11010" max="11010" width="9.44140625" style="81" customWidth="1"/>
    <col min="11011" max="11011" width="12" style="81" customWidth="1"/>
    <col min="11012" max="11014" width="17.109375" style="81" customWidth="1"/>
    <col min="11015" max="11256" width="10" style="81" customWidth="1"/>
    <col min="11257" max="11257" width="70.44140625" style="81" customWidth="1"/>
    <col min="11258" max="11264" width="15" style="81"/>
    <col min="11265" max="11265" width="64.33203125" style="81" customWidth="1"/>
    <col min="11266" max="11266" width="9.44140625" style="81" customWidth="1"/>
    <col min="11267" max="11267" width="12" style="81" customWidth="1"/>
    <col min="11268" max="11270" width="17.109375" style="81" customWidth="1"/>
    <col min="11271" max="11512" width="10" style="81" customWidth="1"/>
    <col min="11513" max="11513" width="70.44140625" style="81" customWidth="1"/>
    <col min="11514" max="11520" width="15" style="81"/>
    <col min="11521" max="11521" width="64.33203125" style="81" customWidth="1"/>
    <col min="11522" max="11522" width="9.44140625" style="81" customWidth="1"/>
    <col min="11523" max="11523" width="12" style="81" customWidth="1"/>
    <col min="11524" max="11526" width="17.109375" style="81" customWidth="1"/>
    <col min="11527" max="11768" width="10" style="81" customWidth="1"/>
    <col min="11769" max="11769" width="70.44140625" style="81" customWidth="1"/>
    <col min="11770" max="11776" width="15" style="81"/>
    <col min="11777" max="11777" width="64.33203125" style="81" customWidth="1"/>
    <col min="11778" max="11778" width="9.44140625" style="81" customWidth="1"/>
    <col min="11779" max="11779" width="12" style="81" customWidth="1"/>
    <col min="11780" max="11782" width="17.109375" style="81" customWidth="1"/>
    <col min="11783" max="12024" width="10" style="81" customWidth="1"/>
    <col min="12025" max="12025" width="70.44140625" style="81" customWidth="1"/>
    <col min="12026" max="12032" width="15" style="81"/>
    <col min="12033" max="12033" width="64.33203125" style="81" customWidth="1"/>
    <col min="12034" max="12034" width="9.44140625" style="81" customWidth="1"/>
    <col min="12035" max="12035" width="12" style="81" customWidth="1"/>
    <col min="12036" max="12038" width="17.109375" style="81" customWidth="1"/>
    <col min="12039" max="12280" width="10" style="81" customWidth="1"/>
    <col min="12281" max="12281" width="70.44140625" style="81" customWidth="1"/>
    <col min="12282" max="12288" width="15" style="81"/>
    <col min="12289" max="12289" width="64.33203125" style="81" customWidth="1"/>
    <col min="12290" max="12290" width="9.44140625" style="81" customWidth="1"/>
    <col min="12291" max="12291" width="12" style="81" customWidth="1"/>
    <col min="12292" max="12294" width="17.109375" style="81" customWidth="1"/>
    <col min="12295" max="12536" width="10" style="81" customWidth="1"/>
    <col min="12537" max="12537" width="70.44140625" style="81" customWidth="1"/>
    <col min="12538" max="12544" width="15" style="81"/>
    <col min="12545" max="12545" width="64.33203125" style="81" customWidth="1"/>
    <col min="12546" max="12546" width="9.44140625" style="81" customWidth="1"/>
    <col min="12547" max="12547" width="12" style="81" customWidth="1"/>
    <col min="12548" max="12550" width="17.109375" style="81" customWidth="1"/>
    <col min="12551" max="12792" width="10" style="81" customWidth="1"/>
    <col min="12793" max="12793" width="70.44140625" style="81" customWidth="1"/>
    <col min="12794" max="12800" width="15" style="81"/>
    <col min="12801" max="12801" width="64.33203125" style="81" customWidth="1"/>
    <col min="12802" max="12802" width="9.44140625" style="81" customWidth="1"/>
    <col min="12803" max="12803" width="12" style="81" customWidth="1"/>
    <col min="12804" max="12806" width="17.109375" style="81" customWidth="1"/>
    <col min="12807" max="13048" width="10" style="81" customWidth="1"/>
    <col min="13049" max="13049" width="70.44140625" style="81" customWidth="1"/>
    <col min="13050" max="13056" width="15" style="81"/>
    <col min="13057" max="13057" width="64.33203125" style="81" customWidth="1"/>
    <col min="13058" max="13058" width="9.44140625" style="81" customWidth="1"/>
    <col min="13059" max="13059" width="12" style="81" customWidth="1"/>
    <col min="13060" max="13062" width="17.109375" style="81" customWidth="1"/>
    <col min="13063" max="13304" width="10" style="81" customWidth="1"/>
    <col min="13305" max="13305" width="70.44140625" style="81" customWidth="1"/>
    <col min="13306" max="13312" width="15" style="81"/>
    <col min="13313" max="13313" width="64.33203125" style="81" customWidth="1"/>
    <col min="13314" max="13314" width="9.44140625" style="81" customWidth="1"/>
    <col min="13315" max="13315" width="12" style="81" customWidth="1"/>
    <col min="13316" max="13318" width="17.109375" style="81" customWidth="1"/>
    <col min="13319" max="13560" width="10" style="81" customWidth="1"/>
    <col min="13561" max="13561" width="70.44140625" style="81" customWidth="1"/>
    <col min="13562" max="13568" width="15" style="81"/>
    <col min="13569" max="13569" width="64.33203125" style="81" customWidth="1"/>
    <col min="13570" max="13570" width="9.44140625" style="81" customWidth="1"/>
    <col min="13571" max="13571" width="12" style="81" customWidth="1"/>
    <col min="13572" max="13574" width="17.109375" style="81" customWidth="1"/>
    <col min="13575" max="13816" width="10" style="81" customWidth="1"/>
    <col min="13817" max="13817" width="70.44140625" style="81" customWidth="1"/>
    <col min="13818" max="13824" width="15" style="81"/>
    <col min="13825" max="13825" width="64.33203125" style="81" customWidth="1"/>
    <col min="13826" max="13826" width="9.44140625" style="81" customWidth="1"/>
    <col min="13827" max="13827" width="12" style="81" customWidth="1"/>
    <col min="13828" max="13830" width="17.109375" style="81" customWidth="1"/>
    <col min="13831" max="14072" width="10" style="81" customWidth="1"/>
    <col min="14073" max="14073" width="70.44140625" style="81" customWidth="1"/>
    <col min="14074" max="14080" width="15" style="81"/>
    <col min="14081" max="14081" width="64.33203125" style="81" customWidth="1"/>
    <col min="14082" max="14082" width="9.44140625" style="81" customWidth="1"/>
    <col min="14083" max="14083" width="12" style="81" customWidth="1"/>
    <col min="14084" max="14086" width="17.109375" style="81" customWidth="1"/>
    <col min="14087" max="14328" width="10" style="81" customWidth="1"/>
    <col min="14329" max="14329" width="70.44140625" style="81" customWidth="1"/>
    <col min="14330" max="14336" width="15" style="81"/>
    <col min="14337" max="14337" width="64.33203125" style="81" customWidth="1"/>
    <col min="14338" max="14338" width="9.44140625" style="81" customWidth="1"/>
    <col min="14339" max="14339" width="12" style="81" customWidth="1"/>
    <col min="14340" max="14342" width="17.109375" style="81" customWidth="1"/>
    <col min="14343" max="14584" width="10" style="81" customWidth="1"/>
    <col min="14585" max="14585" width="70.44140625" style="81" customWidth="1"/>
    <col min="14586" max="14592" width="15" style="81"/>
    <col min="14593" max="14593" width="64.33203125" style="81" customWidth="1"/>
    <col min="14594" max="14594" width="9.44140625" style="81" customWidth="1"/>
    <col min="14595" max="14595" width="12" style="81" customWidth="1"/>
    <col min="14596" max="14598" width="17.109375" style="81" customWidth="1"/>
    <col min="14599" max="14840" width="10" style="81" customWidth="1"/>
    <col min="14841" max="14841" width="70.44140625" style="81" customWidth="1"/>
    <col min="14842" max="14848" width="15" style="81"/>
    <col min="14849" max="14849" width="64.33203125" style="81" customWidth="1"/>
    <col min="14850" max="14850" width="9.44140625" style="81" customWidth="1"/>
    <col min="14851" max="14851" width="12" style="81" customWidth="1"/>
    <col min="14852" max="14854" width="17.109375" style="81" customWidth="1"/>
    <col min="14855" max="15096" width="10" style="81" customWidth="1"/>
    <col min="15097" max="15097" width="70.44140625" style="81" customWidth="1"/>
    <col min="15098" max="15104" width="15" style="81"/>
    <col min="15105" max="15105" width="64.33203125" style="81" customWidth="1"/>
    <col min="15106" max="15106" width="9.44140625" style="81" customWidth="1"/>
    <col min="15107" max="15107" width="12" style="81" customWidth="1"/>
    <col min="15108" max="15110" width="17.109375" style="81" customWidth="1"/>
    <col min="15111" max="15352" width="10" style="81" customWidth="1"/>
    <col min="15353" max="15353" width="70.44140625" style="81" customWidth="1"/>
    <col min="15354" max="15360" width="15" style="81"/>
    <col min="15361" max="15361" width="64.33203125" style="81" customWidth="1"/>
    <col min="15362" max="15362" width="9.44140625" style="81" customWidth="1"/>
    <col min="15363" max="15363" width="12" style="81" customWidth="1"/>
    <col min="15364" max="15366" width="17.109375" style="81" customWidth="1"/>
    <col min="15367" max="15608" width="10" style="81" customWidth="1"/>
    <col min="15609" max="15609" width="70.44140625" style="81" customWidth="1"/>
    <col min="15610" max="15616" width="15" style="81"/>
    <col min="15617" max="15617" width="64.33203125" style="81" customWidth="1"/>
    <col min="15618" max="15618" width="9.44140625" style="81" customWidth="1"/>
    <col min="15619" max="15619" width="12" style="81" customWidth="1"/>
    <col min="15620" max="15622" width="17.109375" style="81" customWidth="1"/>
    <col min="15623" max="15864" width="10" style="81" customWidth="1"/>
    <col min="15865" max="15865" width="70.44140625" style="81" customWidth="1"/>
    <col min="15866" max="15872" width="15" style="81"/>
    <col min="15873" max="15873" width="64.33203125" style="81" customWidth="1"/>
    <col min="15874" max="15874" width="9.44140625" style="81" customWidth="1"/>
    <col min="15875" max="15875" width="12" style="81" customWidth="1"/>
    <col min="15876" max="15878" width="17.109375" style="81" customWidth="1"/>
    <col min="15879" max="16120" width="10" style="81" customWidth="1"/>
    <col min="16121" max="16121" width="70.44140625" style="81" customWidth="1"/>
    <col min="16122" max="16128" width="15" style="81"/>
    <col min="16129" max="16129" width="64.33203125" style="81" customWidth="1"/>
    <col min="16130" max="16130" width="9.44140625" style="81" customWidth="1"/>
    <col min="16131" max="16131" width="12" style="81" customWidth="1"/>
    <col min="16132" max="16134" width="17.109375" style="81" customWidth="1"/>
    <col min="16135" max="16376" width="10" style="81" customWidth="1"/>
    <col min="16377" max="16377" width="70.44140625" style="81" customWidth="1"/>
    <col min="16378" max="16384" width="15" style="81"/>
  </cols>
  <sheetData>
    <row r="1" spans="1:7">
      <c r="A1" s="43"/>
      <c r="B1" s="43"/>
      <c r="C1" s="43"/>
      <c r="D1" s="491" t="s">
        <v>110</v>
      </c>
      <c r="E1" s="491"/>
      <c r="F1" s="491"/>
    </row>
    <row r="2" spans="1:7">
      <c r="A2" s="43"/>
      <c r="B2" s="43"/>
      <c r="C2" s="43"/>
      <c r="D2" s="491" t="s">
        <v>500</v>
      </c>
      <c r="E2" s="491"/>
      <c r="F2" s="491"/>
    </row>
    <row r="3" spans="1:7">
      <c r="A3" s="43"/>
      <c r="B3" s="43"/>
      <c r="C3" s="43"/>
      <c r="D3" s="491" t="s">
        <v>77</v>
      </c>
      <c r="E3" s="491"/>
      <c r="F3" s="491"/>
    </row>
    <row r="4" spans="1:7">
      <c r="A4" s="43"/>
      <c r="B4" s="43"/>
      <c r="C4" s="43"/>
      <c r="D4" s="491" t="s">
        <v>78</v>
      </c>
      <c r="E4" s="491"/>
      <c r="F4" s="491"/>
    </row>
    <row r="5" spans="1:7">
      <c r="A5" s="43"/>
      <c r="B5" s="43"/>
      <c r="C5" s="43"/>
      <c r="D5" s="491" t="s">
        <v>0</v>
      </c>
      <c r="E5" s="491"/>
      <c r="F5" s="491"/>
    </row>
    <row r="6" spans="1:7">
      <c r="A6" s="43"/>
      <c r="B6" s="43"/>
      <c r="C6" s="43"/>
      <c r="D6" s="491" t="s">
        <v>1</v>
      </c>
      <c r="E6" s="491"/>
      <c r="F6" s="491"/>
    </row>
    <row r="7" spans="1:7">
      <c r="A7" s="43"/>
      <c r="B7" s="43"/>
      <c r="C7" s="43"/>
      <c r="D7" s="491" t="s">
        <v>506</v>
      </c>
      <c r="E7" s="491"/>
      <c r="F7" s="491"/>
    </row>
    <row r="8" spans="1:7">
      <c r="A8" s="43"/>
      <c r="B8" s="43"/>
      <c r="C8" s="43"/>
      <c r="D8" s="491"/>
      <c r="E8" s="491"/>
      <c r="F8" s="491"/>
    </row>
    <row r="9" spans="1:7">
      <c r="A9" s="66"/>
      <c r="B9" s="66"/>
      <c r="C9" s="66"/>
      <c r="D9" s="497"/>
      <c r="E9" s="497"/>
      <c r="F9" s="497"/>
    </row>
    <row r="10" spans="1:7" ht="60" customHeight="1">
      <c r="A10" s="519" t="s">
        <v>451</v>
      </c>
      <c r="B10" s="519"/>
      <c r="C10" s="519"/>
      <c r="D10" s="519"/>
      <c r="E10" s="519"/>
      <c r="F10" s="519"/>
    </row>
    <row r="11" spans="1:7" ht="15" customHeight="1" thickBot="1">
      <c r="A11" s="82"/>
      <c r="B11" s="83"/>
      <c r="C11" s="83"/>
      <c r="D11" s="84"/>
    </row>
    <row r="12" spans="1:7" ht="24" customHeight="1">
      <c r="A12" s="520" t="s">
        <v>111</v>
      </c>
      <c r="B12" s="520" t="s">
        <v>112</v>
      </c>
      <c r="C12" s="520"/>
      <c r="D12" s="521" t="s">
        <v>6</v>
      </c>
      <c r="E12" s="521" t="s">
        <v>14</v>
      </c>
      <c r="F12" s="521" t="s">
        <v>448</v>
      </c>
    </row>
    <row r="13" spans="1:7" ht="15.75" customHeight="1">
      <c r="A13" s="520"/>
      <c r="B13" s="85" t="s">
        <v>113</v>
      </c>
      <c r="C13" s="85" t="s">
        <v>114</v>
      </c>
      <c r="D13" s="521"/>
      <c r="E13" s="521"/>
      <c r="F13" s="521"/>
    </row>
    <row r="14" spans="1:7" ht="15.6">
      <c r="A14" s="86" t="s">
        <v>115</v>
      </c>
      <c r="B14" s="87" t="s">
        <v>116</v>
      </c>
      <c r="C14" s="88"/>
      <c r="D14" s="89">
        <v>10313.200000000001</v>
      </c>
      <c r="E14" s="89">
        <v>9733.5</v>
      </c>
      <c r="F14" s="89">
        <v>8588</v>
      </c>
    </row>
    <row r="15" spans="1:7" ht="45.75" customHeight="1">
      <c r="A15" s="90" t="s">
        <v>117</v>
      </c>
      <c r="B15" s="91"/>
      <c r="C15" s="92" t="s">
        <v>118</v>
      </c>
      <c r="D15" s="93">
        <v>220.1</v>
      </c>
      <c r="E15" s="94">
        <v>219.1</v>
      </c>
      <c r="F15" s="94">
        <v>220.3</v>
      </c>
      <c r="G15" s="95"/>
    </row>
    <row r="16" spans="1:7" ht="49.5" customHeight="1">
      <c r="A16" s="90" t="s">
        <v>119</v>
      </c>
      <c r="B16" s="91"/>
      <c r="C16" s="92" t="s">
        <v>120</v>
      </c>
      <c r="D16" s="94">
        <v>9217.6</v>
      </c>
      <c r="E16" s="94">
        <v>9106.5</v>
      </c>
      <c r="F16" s="94">
        <v>8229.7999999999993</v>
      </c>
      <c r="G16" s="95"/>
    </row>
    <row r="17" spans="1:7" ht="39.75" customHeight="1">
      <c r="A17" s="96" t="s">
        <v>121</v>
      </c>
      <c r="B17" s="97"/>
      <c r="C17" s="92" t="s">
        <v>122</v>
      </c>
      <c r="D17" s="94">
        <v>223.1</v>
      </c>
      <c r="E17" s="94">
        <v>36.799999999999997</v>
      </c>
      <c r="F17" s="94">
        <v>36.799999999999997</v>
      </c>
      <c r="G17" s="95"/>
    </row>
    <row r="18" spans="1:7" ht="39.75" customHeight="1">
      <c r="A18" s="480" t="s">
        <v>461</v>
      </c>
      <c r="B18" s="479" t="s">
        <v>394</v>
      </c>
      <c r="C18" s="92" t="s">
        <v>459</v>
      </c>
      <c r="D18" s="94">
        <v>172.4</v>
      </c>
      <c r="E18" s="94">
        <v>0</v>
      </c>
      <c r="F18" s="94">
        <v>0</v>
      </c>
      <c r="G18" s="95"/>
    </row>
    <row r="19" spans="1:7" ht="18" customHeight="1">
      <c r="A19" s="96" t="s">
        <v>123</v>
      </c>
      <c r="B19" s="97"/>
      <c r="C19" s="92" t="s">
        <v>124</v>
      </c>
      <c r="D19" s="94">
        <v>15</v>
      </c>
      <c r="E19" s="94">
        <v>10</v>
      </c>
      <c r="F19" s="94">
        <v>5</v>
      </c>
      <c r="G19" s="95"/>
    </row>
    <row r="20" spans="1:7" ht="13.8">
      <c r="A20" s="98" t="s">
        <v>125</v>
      </c>
      <c r="B20" s="99"/>
      <c r="C20" s="99" t="s">
        <v>126</v>
      </c>
      <c r="D20" s="94">
        <v>465</v>
      </c>
      <c r="E20" s="94">
        <v>361.1</v>
      </c>
      <c r="F20" s="94">
        <v>96.1</v>
      </c>
      <c r="G20" s="95"/>
    </row>
    <row r="21" spans="1:7" ht="26.25" customHeight="1">
      <c r="A21" s="100" t="s">
        <v>127</v>
      </c>
      <c r="B21" s="88" t="s">
        <v>128</v>
      </c>
      <c r="C21" s="88"/>
      <c r="D21" s="89">
        <v>168.6</v>
      </c>
      <c r="E21" s="89">
        <v>174.3</v>
      </c>
      <c r="F21" s="89">
        <v>0</v>
      </c>
      <c r="G21" s="95"/>
    </row>
    <row r="22" spans="1:7" ht="21.75" customHeight="1">
      <c r="A22" s="96" t="s">
        <v>129</v>
      </c>
      <c r="B22" s="88"/>
      <c r="C22" s="101" t="s">
        <v>130</v>
      </c>
      <c r="D22" s="94">
        <v>168.6</v>
      </c>
      <c r="E22" s="94">
        <v>174.3</v>
      </c>
      <c r="F22" s="94">
        <v>0</v>
      </c>
      <c r="G22" s="95"/>
    </row>
    <row r="23" spans="1:7" ht="31.5" customHeight="1">
      <c r="A23" s="100" t="s">
        <v>131</v>
      </c>
      <c r="B23" s="88" t="s">
        <v>132</v>
      </c>
      <c r="C23" s="88"/>
      <c r="D23" s="89">
        <v>124</v>
      </c>
      <c r="E23" s="89">
        <v>126</v>
      </c>
      <c r="F23" s="89">
        <v>128</v>
      </c>
      <c r="G23" s="95"/>
    </row>
    <row r="24" spans="1:7" ht="30.75" customHeight="1">
      <c r="A24" s="96" t="s">
        <v>464</v>
      </c>
      <c r="B24" s="102"/>
      <c r="C24" s="92" t="s">
        <v>133</v>
      </c>
      <c r="D24" s="94">
        <v>124</v>
      </c>
      <c r="E24" s="94">
        <v>126</v>
      </c>
      <c r="F24" s="94">
        <v>128</v>
      </c>
      <c r="G24" s="95"/>
    </row>
    <row r="25" spans="1:7" ht="21.75" customHeight="1">
      <c r="A25" s="103" t="s">
        <v>134</v>
      </c>
      <c r="B25" s="88" t="s">
        <v>135</v>
      </c>
      <c r="C25" s="88"/>
      <c r="D25" s="89">
        <f>D26+D27</f>
        <v>2161.3000000000002</v>
      </c>
      <c r="E25" s="89">
        <f>E26+E27</f>
        <v>1188.3999999999999</v>
      </c>
      <c r="F25" s="89">
        <f>F26+F27</f>
        <v>1239.8</v>
      </c>
      <c r="G25" s="95"/>
    </row>
    <row r="26" spans="1:7" ht="13.8">
      <c r="A26" s="104" t="s">
        <v>136</v>
      </c>
      <c r="B26" s="92"/>
      <c r="C26" s="92" t="s">
        <v>137</v>
      </c>
      <c r="D26" s="94">
        <v>2156.9</v>
      </c>
      <c r="E26" s="94">
        <v>1184.0999999999999</v>
      </c>
      <c r="F26" s="94">
        <v>1239.8</v>
      </c>
      <c r="G26" s="95"/>
    </row>
    <row r="27" spans="1:7" ht="13.8">
      <c r="A27" s="102" t="s">
        <v>138</v>
      </c>
      <c r="B27" s="92"/>
      <c r="C27" s="92" t="s">
        <v>139</v>
      </c>
      <c r="D27" s="94">
        <v>4.4000000000000004</v>
      </c>
      <c r="E27" s="94">
        <v>4.3</v>
      </c>
      <c r="F27" s="94">
        <v>0</v>
      </c>
      <c r="G27" s="95"/>
    </row>
    <row r="28" spans="1:7" ht="24.75" customHeight="1">
      <c r="A28" s="103" t="s">
        <v>140</v>
      </c>
      <c r="B28" s="88" t="s">
        <v>141</v>
      </c>
      <c r="C28" s="88"/>
      <c r="D28" s="89">
        <f>D29+D30+D31</f>
        <v>12762.5</v>
      </c>
      <c r="E28" s="89">
        <f>E29+E30+E31</f>
        <v>2409.9</v>
      </c>
      <c r="F28" s="89">
        <f>F29+F30+F31</f>
        <v>1080.5999999999999</v>
      </c>
      <c r="G28" s="95"/>
    </row>
    <row r="29" spans="1:7" ht="13.8">
      <c r="A29" s="102" t="s">
        <v>142</v>
      </c>
      <c r="B29" s="92"/>
      <c r="C29" s="92" t="s">
        <v>143</v>
      </c>
      <c r="D29" s="94">
        <v>963.3</v>
      </c>
      <c r="E29" s="94">
        <v>992.7</v>
      </c>
      <c r="F29" s="94">
        <v>501.7</v>
      </c>
      <c r="G29" s="95"/>
    </row>
    <row r="30" spans="1:7" ht="13.8">
      <c r="A30" s="102" t="s">
        <v>144</v>
      </c>
      <c r="B30" s="92"/>
      <c r="C30" s="92" t="s">
        <v>145</v>
      </c>
      <c r="D30" s="94">
        <v>106.5</v>
      </c>
      <c r="E30" s="94">
        <v>27.6</v>
      </c>
      <c r="F30" s="94">
        <v>20</v>
      </c>
      <c r="G30" s="95"/>
    </row>
    <row r="31" spans="1:7" ht="13.8">
      <c r="A31" s="102" t="s">
        <v>146</v>
      </c>
      <c r="B31" s="92"/>
      <c r="C31" s="92" t="s">
        <v>147</v>
      </c>
      <c r="D31" s="94">
        <v>11692.7</v>
      </c>
      <c r="E31" s="94">
        <v>1389.6</v>
      </c>
      <c r="F31" s="94">
        <v>558.9</v>
      </c>
      <c r="G31" s="95"/>
    </row>
    <row r="32" spans="1:7" ht="20.25" customHeight="1">
      <c r="A32" s="105" t="s">
        <v>148</v>
      </c>
      <c r="B32" s="88" t="s">
        <v>149</v>
      </c>
      <c r="C32" s="88"/>
      <c r="D32" s="89">
        <v>3925.9</v>
      </c>
      <c r="E32" s="89">
        <v>3030.5</v>
      </c>
      <c r="F32" s="89">
        <f>F33</f>
        <v>2506.9</v>
      </c>
      <c r="G32" s="95"/>
    </row>
    <row r="33" spans="1:7" ht="20.25" customHeight="1">
      <c r="A33" s="106" t="s">
        <v>150</v>
      </c>
      <c r="B33" s="88"/>
      <c r="C33" s="101" t="s">
        <v>151</v>
      </c>
      <c r="D33" s="94">
        <v>3925.9</v>
      </c>
      <c r="E33" s="94">
        <v>3030.5</v>
      </c>
      <c r="F33" s="94">
        <v>2506.9</v>
      </c>
      <c r="G33" s="95"/>
    </row>
    <row r="34" spans="1:7" ht="20.25" customHeight="1">
      <c r="A34" s="105" t="s">
        <v>152</v>
      </c>
      <c r="B34" s="88" t="s">
        <v>153</v>
      </c>
      <c r="C34" s="88"/>
      <c r="D34" s="89">
        <v>435.3</v>
      </c>
      <c r="E34" s="89">
        <v>430.5</v>
      </c>
      <c r="F34" s="89">
        <v>430.5</v>
      </c>
      <c r="G34" s="95"/>
    </row>
    <row r="35" spans="1:7" ht="15.6">
      <c r="A35" s="107" t="s">
        <v>154</v>
      </c>
      <c r="B35" s="88"/>
      <c r="C35" s="92" t="s">
        <v>155</v>
      </c>
      <c r="D35" s="94">
        <v>435.3</v>
      </c>
      <c r="E35" s="94">
        <v>430.5</v>
      </c>
      <c r="F35" s="94">
        <v>430.5</v>
      </c>
      <c r="G35" s="95"/>
    </row>
    <row r="36" spans="1:7" ht="20.25" customHeight="1">
      <c r="A36" s="105" t="s">
        <v>156</v>
      </c>
      <c r="B36" s="88" t="s">
        <v>157</v>
      </c>
      <c r="C36" s="88"/>
      <c r="D36" s="89">
        <f>D37</f>
        <v>749.8</v>
      </c>
      <c r="E36" s="89">
        <v>749.8</v>
      </c>
      <c r="F36" s="89">
        <v>779.8</v>
      </c>
      <c r="G36" s="95"/>
    </row>
    <row r="37" spans="1:7" ht="13.8">
      <c r="A37" s="108" t="s">
        <v>158</v>
      </c>
      <c r="B37" s="92"/>
      <c r="C37" s="92" t="s">
        <v>159</v>
      </c>
      <c r="D37" s="94">
        <v>749.8</v>
      </c>
      <c r="E37" s="94">
        <v>749.8</v>
      </c>
      <c r="F37" s="94">
        <v>779.8</v>
      </c>
      <c r="G37" s="109"/>
    </row>
    <row r="38" spans="1:7" ht="20.25" customHeight="1">
      <c r="A38" s="110" t="s">
        <v>160</v>
      </c>
      <c r="B38" s="111" t="s">
        <v>161</v>
      </c>
      <c r="C38" s="111"/>
      <c r="D38" s="89">
        <v>0</v>
      </c>
      <c r="E38" s="89">
        <v>557.79999999999995</v>
      </c>
      <c r="F38" s="89">
        <f>F39</f>
        <v>911.1</v>
      </c>
      <c r="G38" s="95"/>
    </row>
    <row r="39" spans="1:7" ht="15.6">
      <c r="A39" s="112" t="s">
        <v>160</v>
      </c>
      <c r="B39" s="111"/>
      <c r="C39" s="113" t="s">
        <v>162</v>
      </c>
      <c r="D39" s="89">
        <v>0</v>
      </c>
      <c r="E39" s="94">
        <v>557.79999999999995</v>
      </c>
      <c r="F39" s="94">
        <v>911.1</v>
      </c>
    </row>
    <row r="40" spans="1:7" ht="17.399999999999999">
      <c r="A40" s="110" t="s">
        <v>163</v>
      </c>
      <c r="B40" s="114"/>
      <c r="C40" s="114"/>
      <c r="D40" s="89">
        <v>30640.6</v>
      </c>
      <c r="E40" s="89">
        <v>18400.7</v>
      </c>
      <c r="F40" s="89">
        <f>F38+F36+F34+F32+F28+F25+F23+F21+F14</f>
        <v>15664.7</v>
      </c>
    </row>
    <row r="41" spans="1:7" ht="15.6">
      <c r="A41" s="95"/>
      <c r="B41" s="517"/>
      <c r="C41" s="517"/>
      <c r="D41" s="115"/>
      <c r="E41" s="475"/>
      <c r="F41" s="475"/>
    </row>
    <row r="42" spans="1:7" ht="15.6">
      <c r="A42" s="95"/>
      <c r="B42" s="518"/>
      <c r="C42" s="518"/>
      <c r="D42" s="116"/>
      <c r="E42" s="117"/>
      <c r="F42" s="117"/>
    </row>
    <row r="43" spans="1:7" customFormat="1" ht="18">
      <c r="A43" s="118"/>
      <c r="B43" s="118"/>
      <c r="C43" s="44"/>
      <c r="D43" s="119"/>
    </row>
    <row r="44" spans="1:7" customFormat="1" ht="18">
      <c r="A44" s="120"/>
      <c r="B44" s="121"/>
      <c r="C44" s="44"/>
      <c r="D44" s="119"/>
    </row>
    <row r="45" spans="1:7" customFormat="1" ht="18">
      <c r="A45" s="120"/>
      <c r="B45" s="44"/>
      <c r="C45" s="61"/>
      <c r="D45" s="119"/>
      <c r="F45" s="122"/>
    </row>
    <row r="46" spans="1:7" customFormat="1" ht="18">
      <c r="A46" s="118"/>
      <c r="B46" s="118"/>
      <c r="C46" s="123"/>
      <c r="D46" s="119"/>
    </row>
    <row r="47" spans="1:7" customFormat="1" ht="18">
      <c r="A47" s="120"/>
      <c r="B47" s="44"/>
      <c r="C47" s="44"/>
      <c r="D47" s="119"/>
    </row>
    <row r="48" spans="1:7" customFormat="1">
      <c r="A48" s="124"/>
      <c r="B48" s="44"/>
      <c r="C48" s="44"/>
      <c r="D48" s="119"/>
    </row>
    <row r="49" spans="1:4" customFormat="1">
      <c r="A49" s="124"/>
      <c r="B49" s="44"/>
      <c r="C49" s="44"/>
      <c r="D49" s="119"/>
    </row>
    <row r="50" spans="1:4" customFormat="1">
      <c r="A50" s="124"/>
      <c r="B50" s="44"/>
      <c r="C50" s="44"/>
      <c r="D50" s="119"/>
    </row>
    <row r="51" spans="1:4" customFormat="1">
      <c r="A51" s="124"/>
      <c r="B51" s="44"/>
      <c r="C51" s="44"/>
      <c r="D51" s="119"/>
    </row>
    <row r="52" spans="1:4">
      <c r="A52" s="95"/>
      <c r="B52" s="95"/>
      <c r="C52" s="95"/>
      <c r="D52" s="125"/>
    </row>
  </sheetData>
  <mergeCells count="17">
    <mergeCell ref="D6:F6"/>
    <mergeCell ref="D1:F1"/>
    <mergeCell ref="D2:F2"/>
    <mergeCell ref="D3:F3"/>
    <mergeCell ref="D4:F4"/>
    <mergeCell ref="D5:F5"/>
    <mergeCell ref="B41:C41"/>
    <mergeCell ref="B42:C42"/>
    <mergeCell ref="D7:F7"/>
    <mergeCell ref="D8:F8"/>
    <mergeCell ref="D9:F9"/>
    <mergeCell ref="A10:F10"/>
    <mergeCell ref="A12:A13"/>
    <mergeCell ref="B12:C12"/>
    <mergeCell ref="D12:D13"/>
    <mergeCell ref="E12:E13"/>
    <mergeCell ref="F12:F13"/>
  </mergeCells>
  <pageMargins left="0.74803149606299213" right="0.35433070866141736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R199"/>
  <sheetViews>
    <sheetView view="pageBreakPreview" zoomScale="60" zoomScaleNormal="85" workbookViewId="0">
      <selection activeCell="D7" sqref="D7:H7"/>
    </sheetView>
  </sheetViews>
  <sheetFormatPr defaultRowHeight="13.8"/>
  <cols>
    <col min="1" max="1" width="48.33203125" style="129" customWidth="1"/>
    <col min="2" max="2" width="4.44140625" style="136" customWidth="1"/>
    <col min="3" max="3" width="4.5546875" style="136" customWidth="1"/>
    <col min="4" max="4" width="13.33203125" style="136" customWidth="1"/>
    <col min="5" max="5" width="4.44140625" style="136" customWidth="1"/>
    <col min="6" max="6" width="13.33203125" style="136" customWidth="1"/>
    <col min="7" max="7" width="11.88671875" style="136" customWidth="1"/>
    <col min="8" max="8" width="12.44140625" style="249" customWidth="1"/>
    <col min="9" max="9" width="10.44140625" style="129" hidden="1" customWidth="1"/>
    <col min="10" max="10" width="5.5546875" style="129" hidden="1" customWidth="1"/>
    <col min="11" max="12" width="8.88671875" style="129" hidden="1" customWidth="1"/>
    <col min="13" max="13" width="22.44140625" style="129" customWidth="1"/>
    <col min="14" max="15" width="5.88671875" style="129" customWidth="1"/>
    <col min="16" max="16" width="6.109375" style="129" customWidth="1"/>
    <col min="17" max="256" width="9.109375" style="129"/>
    <col min="257" max="257" width="48.33203125" style="129" customWidth="1"/>
    <col min="258" max="258" width="4.44140625" style="129" customWidth="1"/>
    <col min="259" max="259" width="4.5546875" style="129" customWidth="1"/>
    <col min="260" max="260" width="13.33203125" style="129" customWidth="1"/>
    <col min="261" max="261" width="4.44140625" style="129" customWidth="1"/>
    <col min="262" max="262" width="13.33203125" style="129" customWidth="1"/>
    <col min="263" max="263" width="11.88671875" style="129" customWidth="1"/>
    <col min="264" max="264" width="12.44140625" style="129" customWidth="1"/>
    <col min="265" max="268" width="0" style="129" hidden="1" customWidth="1"/>
    <col min="269" max="269" width="22.44140625" style="129" customWidth="1"/>
    <col min="270" max="271" width="5.88671875" style="129" customWidth="1"/>
    <col min="272" max="272" width="6.109375" style="129" customWidth="1"/>
    <col min="273" max="512" width="9.109375" style="129"/>
    <col min="513" max="513" width="48.33203125" style="129" customWidth="1"/>
    <col min="514" max="514" width="4.44140625" style="129" customWidth="1"/>
    <col min="515" max="515" width="4.5546875" style="129" customWidth="1"/>
    <col min="516" max="516" width="13.33203125" style="129" customWidth="1"/>
    <col min="517" max="517" width="4.44140625" style="129" customWidth="1"/>
    <col min="518" max="518" width="13.33203125" style="129" customWidth="1"/>
    <col min="519" max="519" width="11.88671875" style="129" customWidth="1"/>
    <col min="520" max="520" width="12.44140625" style="129" customWidth="1"/>
    <col min="521" max="524" width="0" style="129" hidden="1" customWidth="1"/>
    <col min="525" max="525" width="22.44140625" style="129" customWidth="1"/>
    <col min="526" max="527" width="5.88671875" style="129" customWidth="1"/>
    <col min="528" max="528" width="6.109375" style="129" customWidth="1"/>
    <col min="529" max="768" width="9.109375" style="129"/>
    <col min="769" max="769" width="48.33203125" style="129" customWidth="1"/>
    <col min="770" max="770" width="4.44140625" style="129" customWidth="1"/>
    <col min="771" max="771" width="4.5546875" style="129" customWidth="1"/>
    <col min="772" max="772" width="13.33203125" style="129" customWidth="1"/>
    <col min="773" max="773" width="4.44140625" style="129" customWidth="1"/>
    <col min="774" max="774" width="13.33203125" style="129" customWidth="1"/>
    <col min="775" max="775" width="11.88671875" style="129" customWidth="1"/>
    <col min="776" max="776" width="12.44140625" style="129" customWidth="1"/>
    <col min="777" max="780" width="0" style="129" hidden="1" customWidth="1"/>
    <col min="781" max="781" width="22.44140625" style="129" customWidth="1"/>
    <col min="782" max="783" width="5.88671875" style="129" customWidth="1"/>
    <col min="784" max="784" width="6.109375" style="129" customWidth="1"/>
    <col min="785" max="1024" width="9.109375" style="129"/>
    <col min="1025" max="1025" width="48.33203125" style="129" customWidth="1"/>
    <col min="1026" max="1026" width="4.44140625" style="129" customWidth="1"/>
    <col min="1027" max="1027" width="4.5546875" style="129" customWidth="1"/>
    <col min="1028" max="1028" width="13.33203125" style="129" customWidth="1"/>
    <col min="1029" max="1029" width="4.44140625" style="129" customWidth="1"/>
    <col min="1030" max="1030" width="13.33203125" style="129" customWidth="1"/>
    <col min="1031" max="1031" width="11.88671875" style="129" customWidth="1"/>
    <col min="1032" max="1032" width="12.44140625" style="129" customWidth="1"/>
    <col min="1033" max="1036" width="0" style="129" hidden="1" customWidth="1"/>
    <col min="1037" max="1037" width="22.44140625" style="129" customWidth="1"/>
    <col min="1038" max="1039" width="5.88671875" style="129" customWidth="1"/>
    <col min="1040" max="1040" width="6.109375" style="129" customWidth="1"/>
    <col min="1041" max="1280" width="9.109375" style="129"/>
    <col min="1281" max="1281" width="48.33203125" style="129" customWidth="1"/>
    <col min="1282" max="1282" width="4.44140625" style="129" customWidth="1"/>
    <col min="1283" max="1283" width="4.5546875" style="129" customWidth="1"/>
    <col min="1284" max="1284" width="13.33203125" style="129" customWidth="1"/>
    <col min="1285" max="1285" width="4.44140625" style="129" customWidth="1"/>
    <col min="1286" max="1286" width="13.33203125" style="129" customWidth="1"/>
    <col min="1287" max="1287" width="11.88671875" style="129" customWidth="1"/>
    <col min="1288" max="1288" width="12.44140625" style="129" customWidth="1"/>
    <col min="1289" max="1292" width="0" style="129" hidden="1" customWidth="1"/>
    <col min="1293" max="1293" width="22.44140625" style="129" customWidth="1"/>
    <col min="1294" max="1295" width="5.88671875" style="129" customWidth="1"/>
    <col min="1296" max="1296" width="6.109375" style="129" customWidth="1"/>
    <col min="1297" max="1536" width="9.109375" style="129"/>
    <col min="1537" max="1537" width="48.33203125" style="129" customWidth="1"/>
    <col min="1538" max="1538" width="4.44140625" style="129" customWidth="1"/>
    <col min="1539" max="1539" width="4.5546875" style="129" customWidth="1"/>
    <col min="1540" max="1540" width="13.33203125" style="129" customWidth="1"/>
    <col min="1541" max="1541" width="4.44140625" style="129" customWidth="1"/>
    <col min="1542" max="1542" width="13.33203125" style="129" customWidth="1"/>
    <col min="1543" max="1543" width="11.88671875" style="129" customWidth="1"/>
    <col min="1544" max="1544" width="12.44140625" style="129" customWidth="1"/>
    <col min="1545" max="1548" width="0" style="129" hidden="1" customWidth="1"/>
    <col min="1549" max="1549" width="22.44140625" style="129" customWidth="1"/>
    <col min="1550" max="1551" width="5.88671875" style="129" customWidth="1"/>
    <col min="1552" max="1552" width="6.109375" style="129" customWidth="1"/>
    <col min="1553" max="1792" width="9.109375" style="129"/>
    <col min="1793" max="1793" width="48.33203125" style="129" customWidth="1"/>
    <col min="1794" max="1794" width="4.44140625" style="129" customWidth="1"/>
    <col min="1795" max="1795" width="4.5546875" style="129" customWidth="1"/>
    <col min="1796" max="1796" width="13.33203125" style="129" customWidth="1"/>
    <col min="1797" max="1797" width="4.44140625" style="129" customWidth="1"/>
    <col min="1798" max="1798" width="13.33203125" style="129" customWidth="1"/>
    <col min="1799" max="1799" width="11.88671875" style="129" customWidth="1"/>
    <col min="1800" max="1800" width="12.44140625" style="129" customWidth="1"/>
    <col min="1801" max="1804" width="0" style="129" hidden="1" customWidth="1"/>
    <col min="1805" max="1805" width="22.44140625" style="129" customWidth="1"/>
    <col min="1806" max="1807" width="5.88671875" style="129" customWidth="1"/>
    <col min="1808" max="1808" width="6.109375" style="129" customWidth="1"/>
    <col min="1809" max="2048" width="9.109375" style="129"/>
    <col min="2049" max="2049" width="48.33203125" style="129" customWidth="1"/>
    <col min="2050" max="2050" width="4.44140625" style="129" customWidth="1"/>
    <col min="2051" max="2051" width="4.5546875" style="129" customWidth="1"/>
    <col min="2052" max="2052" width="13.33203125" style="129" customWidth="1"/>
    <col min="2053" max="2053" width="4.44140625" style="129" customWidth="1"/>
    <col min="2054" max="2054" width="13.33203125" style="129" customWidth="1"/>
    <col min="2055" max="2055" width="11.88671875" style="129" customWidth="1"/>
    <col min="2056" max="2056" width="12.44140625" style="129" customWidth="1"/>
    <col min="2057" max="2060" width="0" style="129" hidden="1" customWidth="1"/>
    <col min="2061" max="2061" width="22.44140625" style="129" customWidth="1"/>
    <col min="2062" max="2063" width="5.88671875" style="129" customWidth="1"/>
    <col min="2064" max="2064" width="6.109375" style="129" customWidth="1"/>
    <col min="2065" max="2304" width="9.109375" style="129"/>
    <col min="2305" max="2305" width="48.33203125" style="129" customWidth="1"/>
    <col min="2306" max="2306" width="4.44140625" style="129" customWidth="1"/>
    <col min="2307" max="2307" width="4.5546875" style="129" customWidth="1"/>
    <col min="2308" max="2308" width="13.33203125" style="129" customWidth="1"/>
    <col min="2309" max="2309" width="4.44140625" style="129" customWidth="1"/>
    <col min="2310" max="2310" width="13.33203125" style="129" customWidth="1"/>
    <col min="2311" max="2311" width="11.88671875" style="129" customWidth="1"/>
    <col min="2312" max="2312" width="12.44140625" style="129" customWidth="1"/>
    <col min="2313" max="2316" width="0" style="129" hidden="1" customWidth="1"/>
    <col min="2317" max="2317" width="22.44140625" style="129" customWidth="1"/>
    <col min="2318" max="2319" width="5.88671875" style="129" customWidth="1"/>
    <col min="2320" max="2320" width="6.109375" style="129" customWidth="1"/>
    <col min="2321" max="2560" width="9.109375" style="129"/>
    <col min="2561" max="2561" width="48.33203125" style="129" customWidth="1"/>
    <col min="2562" max="2562" width="4.44140625" style="129" customWidth="1"/>
    <col min="2563" max="2563" width="4.5546875" style="129" customWidth="1"/>
    <col min="2564" max="2564" width="13.33203125" style="129" customWidth="1"/>
    <col min="2565" max="2565" width="4.44140625" style="129" customWidth="1"/>
    <col min="2566" max="2566" width="13.33203125" style="129" customWidth="1"/>
    <col min="2567" max="2567" width="11.88671875" style="129" customWidth="1"/>
    <col min="2568" max="2568" width="12.44140625" style="129" customWidth="1"/>
    <col min="2569" max="2572" width="0" style="129" hidden="1" customWidth="1"/>
    <col min="2573" max="2573" width="22.44140625" style="129" customWidth="1"/>
    <col min="2574" max="2575" width="5.88671875" style="129" customWidth="1"/>
    <col min="2576" max="2576" width="6.109375" style="129" customWidth="1"/>
    <col min="2577" max="2816" width="9.109375" style="129"/>
    <col min="2817" max="2817" width="48.33203125" style="129" customWidth="1"/>
    <col min="2818" max="2818" width="4.44140625" style="129" customWidth="1"/>
    <col min="2819" max="2819" width="4.5546875" style="129" customWidth="1"/>
    <col min="2820" max="2820" width="13.33203125" style="129" customWidth="1"/>
    <col min="2821" max="2821" width="4.44140625" style="129" customWidth="1"/>
    <col min="2822" max="2822" width="13.33203125" style="129" customWidth="1"/>
    <col min="2823" max="2823" width="11.88671875" style="129" customWidth="1"/>
    <col min="2824" max="2824" width="12.44140625" style="129" customWidth="1"/>
    <col min="2825" max="2828" width="0" style="129" hidden="1" customWidth="1"/>
    <col min="2829" max="2829" width="22.44140625" style="129" customWidth="1"/>
    <col min="2830" max="2831" width="5.88671875" style="129" customWidth="1"/>
    <col min="2832" max="2832" width="6.109375" style="129" customWidth="1"/>
    <col min="2833" max="3072" width="9.109375" style="129"/>
    <col min="3073" max="3073" width="48.33203125" style="129" customWidth="1"/>
    <col min="3074" max="3074" width="4.44140625" style="129" customWidth="1"/>
    <col min="3075" max="3075" width="4.5546875" style="129" customWidth="1"/>
    <col min="3076" max="3076" width="13.33203125" style="129" customWidth="1"/>
    <col min="3077" max="3077" width="4.44140625" style="129" customWidth="1"/>
    <col min="3078" max="3078" width="13.33203125" style="129" customWidth="1"/>
    <col min="3079" max="3079" width="11.88671875" style="129" customWidth="1"/>
    <col min="3080" max="3080" width="12.44140625" style="129" customWidth="1"/>
    <col min="3081" max="3084" width="0" style="129" hidden="1" customWidth="1"/>
    <col min="3085" max="3085" width="22.44140625" style="129" customWidth="1"/>
    <col min="3086" max="3087" width="5.88671875" style="129" customWidth="1"/>
    <col min="3088" max="3088" width="6.109375" style="129" customWidth="1"/>
    <col min="3089" max="3328" width="9.109375" style="129"/>
    <col min="3329" max="3329" width="48.33203125" style="129" customWidth="1"/>
    <col min="3330" max="3330" width="4.44140625" style="129" customWidth="1"/>
    <col min="3331" max="3331" width="4.5546875" style="129" customWidth="1"/>
    <col min="3332" max="3332" width="13.33203125" style="129" customWidth="1"/>
    <col min="3333" max="3333" width="4.44140625" style="129" customWidth="1"/>
    <col min="3334" max="3334" width="13.33203125" style="129" customWidth="1"/>
    <col min="3335" max="3335" width="11.88671875" style="129" customWidth="1"/>
    <col min="3336" max="3336" width="12.44140625" style="129" customWidth="1"/>
    <col min="3337" max="3340" width="0" style="129" hidden="1" customWidth="1"/>
    <col min="3341" max="3341" width="22.44140625" style="129" customWidth="1"/>
    <col min="3342" max="3343" width="5.88671875" style="129" customWidth="1"/>
    <col min="3344" max="3344" width="6.109375" style="129" customWidth="1"/>
    <col min="3345" max="3584" width="9.109375" style="129"/>
    <col min="3585" max="3585" width="48.33203125" style="129" customWidth="1"/>
    <col min="3586" max="3586" width="4.44140625" style="129" customWidth="1"/>
    <col min="3587" max="3587" width="4.5546875" style="129" customWidth="1"/>
    <col min="3588" max="3588" width="13.33203125" style="129" customWidth="1"/>
    <col min="3589" max="3589" width="4.44140625" style="129" customWidth="1"/>
    <col min="3590" max="3590" width="13.33203125" style="129" customWidth="1"/>
    <col min="3591" max="3591" width="11.88671875" style="129" customWidth="1"/>
    <col min="3592" max="3592" width="12.44140625" style="129" customWidth="1"/>
    <col min="3593" max="3596" width="0" style="129" hidden="1" customWidth="1"/>
    <col min="3597" max="3597" width="22.44140625" style="129" customWidth="1"/>
    <col min="3598" max="3599" width="5.88671875" style="129" customWidth="1"/>
    <col min="3600" max="3600" width="6.109375" style="129" customWidth="1"/>
    <col min="3601" max="3840" width="9.109375" style="129"/>
    <col min="3841" max="3841" width="48.33203125" style="129" customWidth="1"/>
    <col min="3842" max="3842" width="4.44140625" style="129" customWidth="1"/>
    <col min="3843" max="3843" width="4.5546875" style="129" customWidth="1"/>
    <col min="3844" max="3844" width="13.33203125" style="129" customWidth="1"/>
    <col min="3845" max="3845" width="4.44140625" style="129" customWidth="1"/>
    <col min="3846" max="3846" width="13.33203125" style="129" customWidth="1"/>
    <col min="3847" max="3847" width="11.88671875" style="129" customWidth="1"/>
    <col min="3848" max="3848" width="12.44140625" style="129" customWidth="1"/>
    <col min="3849" max="3852" width="0" style="129" hidden="1" customWidth="1"/>
    <col min="3853" max="3853" width="22.44140625" style="129" customWidth="1"/>
    <col min="3854" max="3855" width="5.88671875" style="129" customWidth="1"/>
    <col min="3856" max="3856" width="6.109375" style="129" customWidth="1"/>
    <col min="3857" max="4096" width="9.109375" style="129"/>
    <col min="4097" max="4097" width="48.33203125" style="129" customWidth="1"/>
    <col min="4098" max="4098" width="4.44140625" style="129" customWidth="1"/>
    <col min="4099" max="4099" width="4.5546875" style="129" customWidth="1"/>
    <col min="4100" max="4100" width="13.33203125" style="129" customWidth="1"/>
    <col min="4101" max="4101" width="4.44140625" style="129" customWidth="1"/>
    <col min="4102" max="4102" width="13.33203125" style="129" customWidth="1"/>
    <col min="4103" max="4103" width="11.88671875" style="129" customWidth="1"/>
    <col min="4104" max="4104" width="12.44140625" style="129" customWidth="1"/>
    <col min="4105" max="4108" width="0" style="129" hidden="1" customWidth="1"/>
    <col min="4109" max="4109" width="22.44140625" style="129" customWidth="1"/>
    <col min="4110" max="4111" width="5.88671875" style="129" customWidth="1"/>
    <col min="4112" max="4112" width="6.109375" style="129" customWidth="1"/>
    <col min="4113" max="4352" width="9.109375" style="129"/>
    <col min="4353" max="4353" width="48.33203125" style="129" customWidth="1"/>
    <col min="4354" max="4354" width="4.44140625" style="129" customWidth="1"/>
    <col min="4355" max="4355" width="4.5546875" style="129" customWidth="1"/>
    <col min="4356" max="4356" width="13.33203125" style="129" customWidth="1"/>
    <col min="4357" max="4357" width="4.44140625" style="129" customWidth="1"/>
    <col min="4358" max="4358" width="13.33203125" style="129" customWidth="1"/>
    <col min="4359" max="4359" width="11.88671875" style="129" customWidth="1"/>
    <col min="4360" max="4360" width="12.44140625" style="129" customWidth="1"/>
    <col min="4361" max="4364" width="0" style="129" hidden="1" customWidth="1"/>
    <col min="4365" max="4365" width="22.44140625" style="129" customWidth="1"/>
    <col min="4366" max="4367" width="5.88671875" style="129" customWidth="1"/>
    <col min="4368" max="4368" width="6.109375" style="129" customWidth="1"/>
    <col min="4369" max="4608" width="9.109375" style="129"/>
    <col min="4609" max="4609" width="48.33203125" style="129" customWidth="1"/>
    <col min="4610" max="4610" width="4.44140625" style="129" customWidth="1"/>
    <col min="4611" max="4611" width="4.5546875" style="129" customWidth="1"/>
    <col min="4612" max="4612" width="13.33203125" style="129" customWidth="1"/>
    <col min="4613" max="4613" width="4.44140625" style="129" customWidth="1"/>
    <col min="4614" max="4614" width="13.33203125" style="129" customWidth="1"/>
    <col min="4615" max="4615" width="11.88671875" style="129" customWidth="1"/>
    <col min="4616" max="4616" width="12.44140625" style="129" customWidth="1"/>
    <col min="4617" max="4620" width="0" style="129" hidden="1" customWidth="1"/>
    <col min="4621" max="4621" width="22.44140625" style="129" customWidth="1"/>
    <col min="4622" max="4623" width="5.88671875" style="129" customWidth="1"/>
    <col min="4624" max="4624" width="6.109375" style="129" customWidth="1"/>
    <col min="4625" max="4864" width="9.109375" style="129"/>
    <col min="4865" max="4865" width="48.33203125" style="129" customWidth="1"/>
    <col min="4866" max="4866" width="4.44140625" style="129" customWidth="1"/>
    <col min="4867" max="4867" width="4.5546875" style="129" customWidth="1"/>
    <col min="4868" max="4868" width="13.33203125" style="129" customWidth="1"/>
    <col min="4869" max="4869" width="4.44140625" style="129" customWidth="1"/>
    <col min="4870" max="4870" width="13.33203125" style="129" customWidth="1"/>
    <col min="4871" max="4871" width="11.88671875" style="129" customWidth="1"/>
    <col min="4872" max="4872" width="12.44140625" style="129" customWidth="1"/>
    <col min="4873" max="4876" width="0" style="129" hidden="1" customWidth="1"/>
    <col min="4877" max="4877" width="22.44140625" style="129" customWidth="1"/>
    <col min="4878" max="4879" width="5.88671875" style="129" customWidth="1"/>
    <col min="4880" max="4880" width="6.109375" style="129" customWidth="1"/>
    <col min="4881" max="5120" width="9.109375" style="129"/>
    <col min="5121" max="5121" width="48.33203125" style="129" customWidth="1"/>
    <col min="5122" max="5122" width="4.44140625" style="129" customWidth="1"/>
    <col min="5123" max="5123" width="4.5546875" style="129" customWidth="1"/>
    <col min="5124" max="5124" width="13.33203125" style="129" customWidth="1"/>
    <col min="5125" max="5125" width="4.44140625" style="129" customWidth="1"/>
    <col min="5126" max="5126" width="13.33203125" style="129" customWidth="1"/>
    <col min="5127" max="5127" width="11.88671875" style="129" customWidth="1"/>
    <col min="5128" max="5128" width="12.44140625" style="129" customWidth="1"/>
    <col min="5129" max="5132" width="0" style="129" hidden="1" customWidth="1"/>
    <col min="5133" max="5133" width="22.44140625" style="129" customWidth="1"/>
    <col min="5134" max="5135" width="5.88671875" style="129" customWidth="1"/>
    <col min="5136" max="5136" width="6.109375" style="129" customWidth="1"/>
    <col min="5137" max="5376" width="9.109375" style="129"/>
    <col min="5377" max="5377" width="48.33203125" style="129" customWidth="1"/>
    <col min="5378" max="5378" width="4.44140625" style="129" customWidth="1"/>
    <col min="5379" max="5379" width="4.5546875" style="129" customWidth="1"/>
    <col min="5380" max="5380" width="13.33203125" style="129" customWidth="1"/>
    <col min="5381" max="5381" width="4.44140625" style="129" customWidth="1"/>
    <col min="5382" max="5382" width="13.33203125" style="129" customWidth="1"/>
    <col min="5383" max="5383" width="11.88671875" style="129" customWidth="1"/>
    <col min="5384" max="5384" width="12.44140625" style="129" customWidth="1"/>
    <col min="5385" max="5388" width="0" style="129" hidden="1" customWidth="1"/>
    <col min="5389" max="5389" width="22.44140625" style="129" customWidth="1"/>
    <col min="5390" max="5391" width="5.88671875" style="129" customWidth="1"/>
    <col min="5392" max="5392" width="6.109375" style="129" customWidth="1"/>
    <col min="5393" max="5632" width="9.109375" style="129"/>
    <col min="5633" max="5633" width="48.33203125" style="129" customWidth="1"/>
    <col min="5634" max="5634" width="4.44140625" style="129" customWidth="1"/>
    <col min="5635" max="5635" width="4.5546875" style="129" customWidth="1"/>
    <col min="5636" max="5636" width="13.33203125" style="129" customWidth="1"/>
    <col min="5637" max="5637" width="4.44140625" style="129" customWidth="1"/>
    <col min="5638" max="5638" width="13.33203125" style="129" customWidth="1"/>
    <col min="5639" max="5639" width="11.88671875" style="129" customWidth="1"/>
    <col min="5640" max="5640" width="12.44140625" style="129" customWidth="1"/>
    <col min="5641" max="5644" width="0" style="129" hidden="1" customWidth="1"/>
    <col min="5645" max="5645" width="22.44140625" style="129" customWidth="1"/>
    <col min="5646" max="5647" width="5.88671875" style="129" customWidth="1"/>
    <col min="5648" max="5648" width="6.109375" style="129" customWidth="1"/>
    <col min="5649" max="5888" width="9.109375" style="129"/>
    <col min="5889" max="5889" width="48.33203125" style="129" customWidth="1"/>
    <col min="5890" max="5890" width="4.44140625" style="129" customWidth="1"/>
    <col min="5891" max="5891" width="4.5546875" style="129" customWidth="1"/>
    <col min="5892" max="5892" width="13.33203125" style="129" customWidth="1"/>
    <col min="5893" max="5893" width="4.44140625" style="129" customWidth="1"/>
    <col min="5894" max="5894" width="13.33203125" style="129" customWidth="1"/>
    <col min="5895" max="5895" width="11.88671875" style="129" customWidth="1"/>
    <col min="5896" max="5896" width="12.44140625" style="129" customWidth="1"/>
    <col min="5897" max="5900" width="0" style="129" hidden="1" customWidth="1"/>
    <col min="5901" max="5901" width="22.44140625" style="129" customWidth="1"/>
    <col min="5902" max="5903" width="5.88671875" style="129" customWidth="1"/>
    <col min="5904" max="5904" width="6.109375" style="129" customWidth="1"/>
    <col min="5905" max="6144" width="9.109375" style="129"/>
    <col min="6145" max="6145" width="48.33203125" style="129" customWidth="1"/>
    <col min="6146" max="6146" width="4.44140625" style="129" customWidth="1"/>
    <col min="6147" max="6147" width="4.5546875" style="129" customWidth="1"/>
    <col min="6148" max="6148" width="13.33203125" style="129" customWidth="1"/>
    <col min="6149" max="6149" width="4.44140625" style="129" customWidth="1"/>
    <col min="6150" max="6150" width="13.33203125" style="129" customWidth="1"/>
    <col min="6151" max="6151" width="11.88671875" style="129" customWidth="1"/>
    <col min="6152" max="6152" width="12.44140625" style="129" customWidth="1"/>
    <col min="6153" max="6156" width="0" style="129" hidden="1" customWidth="1"/>
    <col min="6157" max="6157" width="22.44140625" style="129" customWidth="1"/>
    <col min="6158" max="6159" width="5.88671875" style="129" customWidth="1"/>
    <col min="6160" max="6160" width="6.109375" style="129" customWidth="1"/>
    <col min="6161" max="6400" width="9.109375" style="129"/>
    <col min="6401" max="6401" width="48.33203125" style="129" customWidth="1"/>
    <col min="6402" max="6402" width="4.44140625" style="129" customWidth="1"/>
    <col min="6403" max="6403" width="4.5546875" style="129" customWidth="1"/>
    <col min="6404" max="6404" width="13.33203125" style="129" customWidth="1"/>
    <col min="6405" max="6405" width="4.44140625" style="129" customWidth="1"/>
    <col min="6406" max="6406" width="13.33203125" style="129" customWidth="1"/>
    <col min="6407" max="6407" width="11.88671875" style="129" customWidth="1"/>
    <col min="6408" max="6408" width="12.44140625" style="129" customWidth="1"/>
    <col min="6409" max="6412" width="0" style="129" hidden="1" customWidth="1"/>
    <col min="6413" max="6413" width="22.44140625" style="129" customWidth="1"/>
    <col min="6414" max="6415" width="5.88671875" style="129" customWidth="1"/>
    <col min="6416" max="6416" width="6.109375" style="129" customWidth="1"/>
    <col min="6417" max="6656" width="9.109375" style="129"/>
    <col min="6657" max="6657" width="48.33203125" style="129" customWidth="1"/>
    <col min="6658" max="6658" width="4.44140625" style="129" customWidth="1"/>
    <col min="6659" max="6659" width="4.5546875" style="129" customWidth="1"/>
    <col min="6660" max="6660" width="13.33203125" style="129" customWidth="1"/>
    <col min="6661" max="6661" width="4.44140625" style="129" customWidth="1"/>
    <col min="6662" max="6662" width="13.33203125" style="129" customWidth="1"/>
    <col min="6663" max="6663" width="11.88671875" style="129" customWidth="1"/>
    <col min="6664" max="6664" width="12.44140625" style="129" customWidth="1"/>
    <col min="6665" max="6668" width="0" style="129" hidden="1" customWidth="1"/>
    <col min="6669" max="6669" width="22.44140625" style="129" customWidth="1"/>
    <col min="6670" max="6671" width="5.88671875" style="129" customWidth="1"/>
    <col min="6672" max="6672" width="6.109375" style="129" customWidth="1"/>
    <col min="6673" max="6912" width="9.109375" style="129"/>
    <col min="6913" max="6913" width="48.33203125" style="129" customWidth="1"/>
    <col min="6914" max="6914" width="4.44140625" style="129" customWidth="1"/>
    <col min="6915" max="6915" width="4.5546875" style="129" customWidth="1"/>
    <col min="6916" max="6916" width="13.33203125" style="129" customWidth="1"/>
    <col min="6917" max="6917" width="4.44140625" style="129" customWidth="1"/>
    <col min="6918" max="6918" width="13.33203125" style="129" customWidth="1"/>
    <col min="6919" max="6919" width="11.88671875" style="129" customWidth="1"/>
    <col min="6920" max="6920" width="12.44140625" style="129" customWidth="1"/>
    <col min="6921" max="6924" width="0" style="129" hidden="1" customWidth="1"/>
    <col min="6925" max="6925" width="22.44140625" style="129" customWidth="1"/>
    <col min="6926" max="6927" width="5.88671875" style="129" customWidth="1"/>
    <col min="6928" max="6928" width="6.109375" style="129" customWidth="1"/>
    <col min="6929" max="7168" width="9.109375" style="129"/>
    <col min="7169" max="7169" width="48.33203125" style="129" customWidth="1"/>
    <col min="7170" max="7170" width="4.44140625" style="129" customWidth="1"/>
    <col min="7171" max="7171" width="4.5546875" style="129" customWidth="1"/>
    <col min="7172" max="7172" width="13.33203125" style="129" customWidth="1"/>
    <col min="7173" max="7173" width="4.44140625" style="129" customWidth="1"/>
    <col min="7174" max="7174" width="13.33203125" style="129" customWidth="1"/>
    <col min="7175" max="7175" width="11.88671875" style="129" customWidth="1"/>
    <col min="7176" max="7176" width="12.44140625" style="129" customWidth="1"/>
    <col min="7177" max="7180" width="0" style="129" hidden="1" customWidth="1"/>
    <col min="7181" max="7181" width="22.44140625" style="129" customWidth="1"/>
    <col min="7182" max="7183" width="5.88671875" style="129" customWidth="1"/>
    <col min="7184" max="7184" width="6.109375" style="129" customWidth="1"/>
    <col min="7185" max="7424" width="9.109375" style="129"/>
    <col min="7425" max="7425" width="48.33203125" style="129" customWidth="1"/>
    <col min="7426" max="7426" width="4.44140625" style="129" customWidth="1"/>
    <col min="7427" max="7427" width="4.5546875" style="129" customWidth="1"/>
    <col min="7428" max="7428" width="13.33203125" style="129" customWidth="1"/>
    <col min="7429" max="7429" width="4.44140625" style="129" customWidth="1"/>
    <col min="7430" max="7430" width="13.33203125" style="129" customWidth="1"/>
    <col min="7431" max="7431" width="11.88671875" style="129" customWidth="1"/>
    <col min="7432" max="7432" width="12.44140625" style="129" customWidth="1"/>
    <col min="7433" max="7436" width="0" style="129" hidden="1" customWidth="1"/>
    <col min="7437" max="7437" width="22.44140625" style="129" customWidth="1"/>
    <col min="7438" max="7439" width="5.88671875" style="129" customWidth="1"/>
    <col min="7440" max="7440" width="6.109375" style="129" customWidth="1"/>
    <col min="7441" max="7680" width="9.109375" style="129"/>
    <col min="7681" max="7681" width="48.33203125" style="129" customWidth="1"/>
    <col min="7682" max="7682" width="4.44140625" style="129" customWidth="1"/>
    <col min="7683" max="7683" width="4.5546875" style="129" customWidth="1"/>
    <col min="7684" max="7684" width="13.33203125" style="129" customWidth="1"/>
    <col min="7685" max="7685" width="4.44140625" style="129" customWidth="1"/>
    <col min="7686" max="7686" width="13.33203125" style="129" customWidth="1"/>
    <col min="7687" max="7687" width="11.88671875" style="129" customWidth="1"/>
    <col min="7688" max="7688" width="12.44140625" style="129" customWidth="1"/>
    <col min="7689" max="7692" width="0" style="129" hidden="1" customWidth="1"/>
    <col min="7693" max="7693" width="22.44140625" style="129" customWidth="1"/>
    <col min="7694" max="7695" width="5.88671875" style="129" customWidth="1"/>
    <col min="7696" max="7696" width="6.109375" style="129" customWidth="1"/>
    <col min="7697" max="7936" width="9.109375" style="129"/>
    <col min="7937" max="7937" width="48.33203125" style="129" customWidth="1"/>
    <col min="7938" max="7938" width="4.44140625" style="129" customWidth="1"/>
    <col min="7939" max="7939" width="4.5546875" style="129" customWidth="1"/>
    <col min="7940" max="7940" width="13.33203125" style="129" customWidth="1"/>
    <col min="7941" max="7941" width="4.44140625" style="129" customWidth="1"/>
    <col min="7942" max="7942" width="13.33203125" style="129" customWidth="1"/>
    <col min="7943" max="7943" width="11.88671875" style="129" customWidth="1"/>
    <col min="7944" max="7944" width="12.44140625" style="129" customWidth="1"/>
    <col min="7945" max="7948" width="0" style="129" hidden="1" customWidth="1"/>
    <col min="7949" max="7949" width="22.44140625" style="129" customWidth="1"/>
    <col min="7950" max="7951" width="5.88671875" style="129" customWidth="1"/>
    <col min="7952" max="7952" width="6.109375" style="129" customWidth="1"/>
    <col min="7953" max="8192" width="9.109375" style="129"/>
    <col min="8193" max="8193" width="48.33203125" style="129" customWidth="1"/>
    <col min="8194" max="8194" width="4.44140625" style="129" customWidth="1"/>
    <col min="8195" max="8195" width="4.5546875" style="129" customWidth="1"/>
    <col min="8196" max="8196" width="13.33203125" style="129" customWidth="1"/>
    <col min="8197" max="8197" width="4.44140625" style="129" customWidth="1"/>
    <col min="8198" max="8198" width="13.33203125" style="129" customWidth="1"/>
    <col min="8199" max="8199" width="11.88671875" style="129" customWidth="1"/>
    <col min="8200" max="8200" width="12.44140625" style="129" customWidth="1"/>
    <col min="8201" max="8204" width="0" style="129" hidden="1" customWidth="1"/>
    <col min="8205" max="8205" width="22.44140625" style="129" customWidth="1"/>
    <col min="8206" max="8207" width="5.88671875" style="129" customWidth="1"/>
    <col min="8208" max="8208" width="6.109375" style="129" customWidth="1"/>
    <col min="8209" max="8448" width="9.109375" style="129"/>
    <col min="8449" max="8449" width="48.33203125" style="129" customWidth="1"/>
    <col min="8450" max="8450" width="4.44140625" style="129" customWidth="1"/>
    <col min="8451" max="8451" width="4.5546875" style="129" customWidth="1"/>
    <col min="8452" max="8452" width="13.33203125" style="129" customWidth="1"/>
    <col min="8453" max="8453" width="4.44140625" style="129" customWidth="1"/>
    <col min="8454" max="8454" width="13.33203125" style="129" customWidth="1"/>
    <col min="8455" max="8455" width="11.88671875" style="129" customWidth="1"/>
    <col min="8456" max="8456" width="12.44140625" style="129" customWidth="1"/>
    <col min="8457" max="8460" width="0" style="129" hidden="1" customWidth="1"/>
    <col min="8461" max="8461" width="22.44140625" style="129" customWidth="1"/>
    <col min="8462" max="8463" width="5.88671875" style="129" customWidth="1"/>
    <col min="8464" max="8464" width="6.109375" style="129" customWidth="1"/>
    <col min="8465" max="8704" width="9.109375" style="129"/>
    <col min="8705" max="8705" width="48.33203125" style="129" customWidth="1"/>
    <col min="8706" max="8706" width="4.44140625" style="129" customWidth="1"/>
    <col min="8707" max="8707" width="4.5546875" style="129" customWidth="1"/>
    <col min="8708" max="8708" width="13.33203125" style="129" customWidth="1"/>
    <col min="8709" max="8709" width="4.44140625" style="129" customWidth="1"/>
    <col min="8710" max="8710" width="13.33203125" style="129" customWidth="1"/>
    <col min="8711" max="8711" width="11.88671875" style="129" customWidth="1"/>
    <col min="8712" max="8712" width="12.44140625" style="129" customWidth="1"/>
    <col min="8713" max="8716" width="0" style="129" hidden="1" customWidth="1"/>
    <col min="8717" max="8717" width="22.44140625" style="129" customWidth="1"/>
    <col min="8718" max="8719" width="5.88671875" style="129" customWidth="1"/>
    <col min="8720" max="8720" width="6.109375" style="129" customWidth="1"/>
    <col min="8721" max="8960" width="9.109375" style="129"/>
    <col min="8961" max="8961" width="48.33203125" style="129" customWidth="1"/>
    <col min="8962" max="8962" width="4.44140625" style="129" customWidth="1"/>
    <col min="8963" max="8963" width="4.5546875" style="129" customWidth="1"/>
    <col min="8964" max="8964" width="13.33203125" style="129" customWidth="1"/>
    <col min="8965" max="8965" width="4.44140625" style="129" customWidth="1"/>
    <col min="8966" max="8966" width="13.33203125" style="129" customWidth="1"/>
    <col min="8967" max="8967" width="11.88671875" style="129" customWidth="1"/>
    <col min="8968" max="8968" width="12.44140625" style="129" customWidth="1"/>
    <col min="8969" max="8972" width="0" style="129" hidden="1" customWidth="1"/>
    <col min="8973" max="8973" width="22.44140625" style="129" customWidth="1"/>
    <col min="8974" max="8975" width="5.88671875" style="129" customWidth="1"/>
    <col min="8976" max="8976" width="6.109375" style="129" customWidth="1"/>
    <col min="8977" max="9216" width="9.109375" style="129"/>
    <col min="9217" max="9217" width="48.33203125" style="129" customWidth="1"/>
    <col min="9218" max="9218" width="4.44140625" style="129" customWidth="1"/>
    <col min="9219" max="9219" width="4.5546875" style="129" customWidth="1"/>
    <col min="9220" max="9220" width="13.33203125" style="129" customWidth="1"/>
    <col min="9221" max="9221" width="4.44140625" style="129" customWidth="1"/>
    <col min="9222" max="9222" width="13.33203125" style="129" customWidth="1"/>
    <col min="9223" max="9223" width="11.88671875" style="129" customWidth="1"/>
    <col min="9224" max="9224" width="12.44140625" style="129" customWidth="1"/>
    <col min="9225" max="9228" width="0" style="129" hidden="1" customWidth="1"/>
    <col min="9229" max="9229" width="22.44140625" style="129" customWidth="1"/>
    <col min="9230" max="9231" width="5.88671875" style="129" customWidth="1"/>
    <col min="9232" max="9232" width="6.109375" style="129" customWidth="1"/>
    <col min="9233" max="9472" width="9.109375" style="129"/>
    <col min="9473" max="9473" width="48.33203125" style="129" customWidth="1"/>
    <col min="9474" max="9474" width="4.44140625" style="129" customWidth="1"/>
    <col min="9475" max="9475" width="4.5546875" style="129" customWidth="1"/>
    <col min="9476" max="9476" width="13.33203125" style="129" customWidth="1"/>
    <col min="9477" max="9477" width="4.44140625" style="129" customWidth="1"/>
    <col min="9478" max="9478" width="13.33203125" style="129" customWidth="1"/>
    <col min="9479" max="9479" width="11.88671875" style="129" customWidth="1"/>
    <col min="9480" max="9480" width="12.44140625" style="129" customWidth="1"/>
    <col min="9481" max="9484" width="0" style="129" hidden="1" customWidth="1"/>
    <col min="9485" max="9485" width="22.44140625" style="129" customWidth="1"/>
    <col min="9486" max="9487" width="5.88671875" style="129" customWidth="1"/>
    <col min="9488" max="9488" width="6.109375" style="129" customWidth="1"/>
    <col min="9489" max="9728" width="9.109375" style="129"/>
    <col min="9729" max="9729" width="48.33203125" style="129" customWidth="1"/>
    <col min="9730" max="9730" width="4.44140625" style="129" customWidth="1"/>
    <col min="9731" max="9731" width="4.5546875" style="129" customWidth="1"/>
    <col min="9732" max="9732" width="13.33203125" style="129" customWidth="1"/>
    <col min="9733" max="9733" width="4.44140625" style="129" customWidth="1"/>
    <col min="9734" max="9734" width="13.33203125" style="129" customWidth="1"/>
    <col min="9735" max="9735" width="11.88671875" style="129" customWidth="1"/>
    <col min="9736" max="9736" width="12.44140625" style="129" customWidth="1"/>
    <col min="9737" max="9740" width="0" style="129" hidden="1" customWidth="1"/>
    <col min="9741" max="9741" width="22.44140625" style="129" customWidth="1"/>
    <col min="9742" max="9743" width="5.88671875" style="129" customWidth="1"/>
    <col min="9744" max="9744" width="6.109375" style="129" customWidth="1"/>
    <col min="9745" max="9984" width="9.109375" style="129"/>
    <col min="9985" max="9985" width="48.33203125" style="129" customWidth="1"/>
    <col min="9986" max="9986" width="4.44140625" style="129" customWidth="1"/>
    <col min="9987" max="9987" width="4.5546875" style="129" customWidth="1"/>
    <col min="9988" max="9988" width="13.33203125" style="129" customWidth="1"/>
    <col min="9989" max="9989" width="4.44140625" style="129" customWidth="1"/>
    <col min="9990" max="9990" width="13.33203125" style="129" customWidth="1"/>
    <col min="9991" max="9991" width="11.88671875" style="129" customWidth="1"/>
    <col min="9992" max="9992" width="12.44140625" style="129" customWidth="1"/>
    <col min="9993" max="9996" width="0" style="129" hidden="1" customWidth="1"/>
    <col min="9997" max="9997" width="22.44140625" style="129" customWidth="1"/>
    <col min="9998" max="9999" width="5.88671875" style="129" customWidth="1"/>
    <col min="10000" max="10000" width="6.109375" style="129" customWidth="1"/>
    <col min="10001" max="10240" width="9.109375" style="129"/>
    <col min="10241" max="10241" width="48.33203125" style="129" customWidth="1"/>
    <col min="10242" max="10242" width="4.44140625" style="129" customWidth="1"/>
    <col min="10243" max="10243" width="4.5546875" style="129" customWidth="1"/>
    <col min="10244" max="10244" width="13.33203125" style="129" customWidth="1"/>
    <col min="10245" max="10245" width="4.44140625" style="129" customWidth="1"/>
    <col min="10246" max="10246" width="13.33203125" style="129" customWidth="1"/>
    <col min="10247" max="10247" width="11.88671875" style="129" customWidth="1"/>
    <col min="10248" max="10248" width="12.44140625" style="129" customWidth="1"/>
    <col min="10249" max="10252" width="0" style="129" hidden="1" customWidth="1"/>
    <col min="10253" max="10253" width="22.44140625" style="129" customWidth="1"/>
    <col min="10254" max="10255" width="5.88671875" style="129" customWidth="1"/>
    <col min="10256" max="10256" width="6.109375" style="129" customWidth="1"/>
    <col min="10257" max="10496" width="9.109375" style="129"/>
    <col min="10497" max="10497" width="48.33203125" style="129" customWidth="1"/>
    <col min="10498" max="10498" width="4.44140625" style="129" customWidth="1"/>
    <col min="10499" max="10499" width="4.5546875" style="129" customWidth="1"/>
    <col min="10500" max="10500" width="13.33203125" style="129" customWidth="1"/>
    <col min="10501" max="10501" width="4.44140625" style="129" customWidth="1"/>
    <col min="10502" max="10502" width="13.33203125" style="129" customWidth="1"/>
    <col min="10503" max="10503" width="11.88671875" style="129" customWidth="1"/>
    <col min="10504" max="10504" width="12.44140625" style="129" customWidth="1"/>
    <col min="10505" max="10508" width="0" style="129" hidden="1" customWidth="1"/>
    <col min="10509" max="10509" width="22.44140625" style="129" customWidth="1"/>
    <col min="10510" max="10511" width="5.88671875" style="129" customWidth="1"/>
    <col min="10512" max="10512" width="6.109375" style="129" customWidth="1"/>
    <col min="10513" max="10752" width="9.109375" style="129"/>
    <col min="10753" max="10753" width="48.33203125" style="129" customWidth="1"/>
    <col min="10754" max="10754" width="4.44140625" style="129" customWidth="1"/>
    <col min="10755" max="10755" width="4.5546875" style="129" customWidth="1"/>
    <col min="10756" max="10756" width="13.33203125" style="129" customWidth="1"/>
    <col min="10757" max="10757" width="4.44140625" style="129" customWidth="1"/>
    <col min="10758" max="10758" width="13.33203125" style="129" customWidth="1"/>
    <col min="10759" max="10759" width="11.88671875" style="129" customWidth="1"/>
    <col min="10760" max="10760" width="12.44140625" style="129" customWidth="1"/>
    <col min="10761" max="10764" width="0" style="129" hidden="1" customWidth="1"/>
    <col min="10765" max="10765" width="22.44140625" style="129" customWidth="1"/>
    <col min="10766" max="10767" width="5.88671875" style="129" customWidth="1"/>
    <col min="10768" max="10768" width="6.109375" style="129" customWidth="1"/>
    <col min="10769" max="11008" width="9.109375" style="129"/>
    <col min="11009" max="11009" width="48.33203125" style="129" customWidth="1"/>
    <col min="11010" max="11010" width="4.44140625" style="129" customWidth="1"/>
    <col min="11011" max="11011" width="4.5546875" style="129" customWidth="1"/>
    <col min="11012" max="11012" width="13.33203125" style="129" customWidth="1"/>
    <col min="11013" max="11013" width="4.44140625" style="129" customWidth="1"/>
    <col min="11014" max="11014" width="13.33203125" style="129" customWidth="1"/>
    <col min="11015" max="11015" width="11.88671875" style="129" customWidth="1"/>
    <col min="11016" max="11016" width="12.44140625" style="129" customWidth="1"/>
    <col min="11017" max="11020" width="0" style="129" hidden="1" customWidth="1"/>
    <col min="11021" max="11021" width="22.44140625" style="129" customWidth="1"/>
    <col min="11022" max="11023" width="5.88671875" style="129" customWidth="1"/>
    <col min="11024" max="11024" width="6.109375" style="129" customWidth="1"/>
    <col min="11025" max="11264" width="9.109375" style="129"/>
    <col min="11265" max="11265" width="48.33203125" style="129" customWidth="1"/>
    <col min="11266" max="11266" width="4.44140625" style="129" customWidth="1"/>
    <col min="11267" max="11267" width="4.5546875" style="129" customWidth="1"/>
    <col min="11268" max="11268" width="13.33203125" style="129" customWidth="1"/>
    <col min="11269" max="11269" width="4.44140625" style="129" customWidth="1"/>
    <col min="11270" max="11270" width="13.33203125" style="129" customWidth="1"/>
    <col min="11271" max="11271" width="11.88671875" style="129" customWidth="1"/>
    <col min="11272" max="11272" width="12.44140625" style="129" customWidth="1"/>
    <col min="11273" max="11276" width="0" style="129" hidden="1" customWidth="1"/>
    <col min="11277" max="11277" width="22.44140625" style="129" customWidth="1"/>
    <col min="11278" max="11279" width="5.88671875" style="129" customWidth="1"/>
    <col min="11280" max="11280" width="6.109375" style="129" customWidth="1"/>
    <col min="11281" max="11520" width="9.109375" style="129"/>
    <col min="11521" max="11521" width="48.33203125" style="129" customWidth="1"/>
    <col min="11522" max="11522" width="4.44140625" style="129" customWidth="1"/>
    <col min="11523" max="11523" width="4.5546875" style="129" customWidth="1"/>
    <col min="11524" max="11524" width="13.33203125" style="129" customWidth="1"/>
    <col min="11525" max="11525" width="4.44140625" style="129" customWidth="1"/>
    <col min="11526" max="11526" width="13.33203125" style="129" customWidth="1"/>
    <col min="11527" max="11527" width="11.88671875" style="129" customWidth="1"/>
    <col min="11528" max="11528" width="12.44140625" style="129" customWidth="1"/>
    <col min="11529" max="11532" width="0" style="129" hidden="1" customWidth="1"/>
    <col min="11533" max="11533" width="22.44140625" style="129" customWidth="1"/>
    <col min="11534" max="11535" width="5.88671875" style="129" customWidth="1"/>
    <col min="11536" max="11536" width="6.109375" style="129" customWidth="1"/>
    <col min="11537" max="11776" width="9.109375" style="129"/>
    <col min="11777" max="11777" width="48.33203125" style="129" customWidth="1"/>
    <col min="11778" max="11778" width="4.44140625" style="129" customWidth="1"/>
    <col min="11779" max="11779" width="4.5546875" style="129" customWidth="1"/>
    <col min="11780" max="11780" width="13.33203125" style="129" customWidth="1"/>
    <col min="11781" max="11781" width="4.44140625" style="129" customWidth="1"/>
    <col min="11782" max="11782" width="13.33203125" style="129" customWidth="1"/>
    <col min="11783" max="11783" width="11.88671875" style="129" customWidth="1"/>
    <col min="11784" max="11784" width="12.44140625" style="129" customWidth="1"/>
    <col min="11785" max="11788" width="0" style="129" hidden="1" customWidth="1"/>
    <col min="11789" max="11789" width="22.44140625" style="129" customWidth="1"/>
    <col min="11790" max="11791" width="5.88671875" style="129" customWidth="1"/>
    <col min="11792" max="11792" width="6.109375" style="129" customWidth="1"/>
    <col min="11793" max="12032" width="9.109375" style="129"/>
    <col min="12033" max="12033" width="48.33203125" style="129" customWidth="1"/>
    <col min="12034" max="12034" width="4.44140625" style="129" customWidth="1"/>
    <col min="12035" max="12035" width="4.5546875" style="129" customWidth="1"/>
    <col min="12036" max="12036" width="13.33203125" style="129" customWidth="1"/>
    <col min="12037" max="12037" width="4.44140625" style="129" customWidth="1"/>
    <col min="12038" max="12038" width="13.33203125" style="129" customWidth="1"/>
    <col min="12039" max="12039" width="11.88671875" style="129" customWidth="1"/>
    <col min="12040" max="12040" width="12.44140625" style="129" customWidth="1"/>
    <col min="12041" max="12044" width="0" style="129" hidden="1" customWidth="1"/>
    <col min="12045" max="12045" width="22.44140625" style="129" customWidth="1"/>
    <col min="12046" max="12047" width="5.88671875" style="129" customWidth="1"/>
    <col min="12048" max="12048" width="6.109375" style="129" customWidth="1"/>
    <col min="12049" max="12288" width="9.109375" style="129"/>
    <col min="12289" max="12289" width="48.33203125" style="129" customWidth="1"/>
    <col min="12290" max="12290" width="4.44140625" style="129" customWidth="1"/>
    <col min="12291" max="12291" width="4.5546875" style="129" customWidth="1"/>
    <col min="12292" max="12292" width="13.33203125" style="129" customWidth="1"/>
    <col min="12293" max="12293" width="4.44140625" style="129" customWidth="1"/>
    <col min="12294" max="12294" width="13.33203125" style="129" customWidth="1"/>
    <col min="12295" max="12295" width="11.88671875" style="129" customWidth="1"/>
    <col min="12296" max="12296" width="12.44140625" style="129" customWidth="1"/>
    <col min="12297" max="12300" width="0" style="129" hidden="1" customWidth="1"/>
    <col min="12301" max="12301" width="22.44140625" style="129" customWidth="1"/>
    <col min="12302" max="12303" width="5.88671875" style="129" customWidth="1"/>
    <col min="12304" max="12304" width="6.109375" style="129" customWidth="1"/>
    <col min="12305" max="12544" width="9.109375" style="129"/>
    <col min="12545" max="12545" width="48.33203125" style="129" customWidth="1"/>
    <col min="12546" max="12546" width="4.44140625" style="129" customWidth="1"/>
    <col min="12547" max="12547" width="4.5546875" style="129" customWidth="1"/>
    <col min="12548" max="12548" width="13.33203125" style="129" customWidth="1"/>
    <col min="12549" max="12549" width="4.44140625" style="129" customWidth="1"/>
    <col min="12550" max="12550" width="13.33203125" style="129" customWidth="1"/>
    <col min="12551" max="12551" width="11.88671875" style="129" customWidth="1"/>
    <col min="12552" max="12552" width="12.44140625" style="129" customWidth="1"/>
    <col min="12553" max="12556" width="0" style="129" hidden="1" customWidth="1"/>
    <col min="12557" max="12557" width="22.44140625" style="129" customWidth="1"/>
    <col min="12558" max="12559" width="5.88671875" style="129" customWidth="1"/>
    <col min="12560" max="12560" width="6.109375" style="129" customWidth="1"/>
    <col min="12561" max="12800" width="9.109375" style="129"/>
    <col min="12801" max="12801" width="48.33203125" style="129" customWidth="1"/>
    <col min="12802" max="12802" width="4.44140625" style="129" customWidth="1"/>
    <col min="12803" max="12803" width="4.5546875" style="129" customWidth="1"/>
    <col min="12804" max="12804" width="13.33203125" style="129" customWidth="1"/>
    <col min="12805" max="12805" width="4.44140625" style="129" customWidth="1"/>
    <col min="12806" max="12806" width="13.33203125" style="129" customWidth="1"/>
    <col min="12807" max="12807" width="11.88671875" style="129" customWidth="1"/>
    <col min="12808" max="12808" width="12.44140625" style="129" customWidth="1"/>
    <col min="12809" max="12812" width="0" style="129" hidden="1" customWidth="1"/>
    <col min="12813" max="12813" width="22.44140625" style="129" customWidth="1"/>
    <col min="12814" max="12815" width="5.88671875" style="129" customWidth="1"/>
    <col min="12816" max="12816" width="6.109375" style="129" customWidth="1"/>
    <col min="12817" max="13056" width="9.109375" style="129"/>
    <col min="13057" max="13057" width="48.33203125" style="129" customWidth="1"/>
    <col min="13058" max="13058" width="4.44140625" style="129" customWidth="1"/>
    <col min="13059" max="13059" width="4.5546875" style="129" customWidth="1"/>
    <col min="13060" max="13060" width="13.33203125" style="129" customWidth="1"/>
    <col min="13061" max="13061" width="4.44140625" style="129" customWidth="1"/>
    <col min="13062" max="13062" width="13.33203125" style="129" customWidth="1"/>
    <col min="13063" max="13063" width="11.88671875" style="129" customWidth="1"/>
    <col min="13064" max="13064" width="12.44140625" style="129" customWidth="1"/>
    <col min="13065" max="13068" width="0" style="129" hidden="1" customWidth="1"/>
    <col min="13069" max="13069" width="22.44140625" style="129" customWidth="1"/>
    <col min="13070" max="13071" width="5.88671875" style="129" customWidth="1"/>
    <col min="13072" max="13072" width="6.109375" style="129" customWidth="1"/>
    <col min="13073" max="13312" width="9.109375" style="129"/>
    <col min="13313" max="13313" width="48.33203125" style="129" customWidth="1"/>
    <col min="13314" max="13314" width="4.44140625" style="129" customWidth="1"/>
    <col min="13315" max="13315" width="4.5546875" style="129" customWidth="1"/>
    <col min="13316" max="13316" width="13.33203125" style="129" customWidth="1"/>
    <col min="13317" max="13317" width="4.44140625" style="129" customWidth="1"/>
    <col min="13318" max="13318" width="13.33203125" style="129" customWidth="1"/>
    <col min="13319" max="13319" width="11.88671875" style="129" customWidth="1"/>
    <col min="13320" max="13320" width="12.44140625" style="129" customWidth="1"/>
    <col min="13321" max="13324" width="0" style="129" hidden="1" customWidth="1"/>
    <col min="13325" max="13325" width="22.44140625" style="129" customWidth="1"/>
    <col min="13326" max="13327" width="5.88671875" style="129" customWidth="1"/>
    <col min="13328" max="13328" width="6.109375" style="129" customWidth="1"/>
    <col min="13329" max="13568" width="9.109375" style="129"/>
    <col min="13569" max="13569" width="48.33203125" style="129" customWidth="1"/>
    <col min="13570" max="13570" width="4.44140625" style="129" customWidth="1"/>
    <col min="13571" max="13571" width="4.5546875" style="129" customWidth="1"/>
    <col min="13572" max="13572" width="13.33203125" style="129" customWidth="1"/>
    <col min="13573" max="13573" width="4.44140625" style="129" customWidth="1"/>
    <col min="13574" max="13574" width="13.33203125" style="129" customWidth="1"/>
    <col min="13575" max="13575" width="11.88671875" style="129" customWidth="1"/>
    <col min="13576" max="13576" width="12.44140625" style="129" customWidth="1"/>
    <col min="13577" max="13580" width="0" style="129" hidden="1" customWidth="1"/>
    <col min="13581" max="13581" width="22.44140625" style="129" customWidth="1"/>
    <col min="13582" max="13583" width="5.88671875" style="129" customWidth="1"/>
    <col min="13584" max="13584" width="6.109375" style="129" customWidth="1"/>
    <col min="13585" max="13824" width="9.109375" style="129"/>
    <col min="13825" max="13825" width="48.33203125" style="129" customWidth="1"/>
    <col min="13826" max="13826" width="4.44140625" style="129" customWidth="1"/>
    <col min="13827" max="13827" width="4.5546875" style="129" customWidth="1"/>
    <col min="13828" max="13828" width="13.33203125" style="129" customWidth="1"/>
    <col min="13829" max="13829" width="4.44140625" style="129" customWidth="1"/>
    <col min="13830" max="13830" width="13.33203125" style="129" customWidth="1"/>
    <col min="13831" max="13831" width="11.88671875" style="129" customWidth="1"/>
    <col min="13832" max="13832" width="12.44140625" style="129" customWidth="1"/>
    <col min="13833" max="13836" width="0" style="129" hidden="1" customWidth="1"/>
    <col min="13837" max="13837" width="22.44140625" style="129" customWidth="1"/>
    <col min="13838" max="13839" width="5.88671875" style="129" customWidth="1"/>
    <col min="13840" max="13840" width="6.109375" style="129" customWidth="1"/>
    <col min="13841" max="14080" width="9.109375" style="129"/>
    <col min="14081" max="14081" width="48.33203125" style="129" customWidth="1"/>
    <col min="14082" max="14082" width="4.44140625" style="129" customWidth="1"/>
    <col min="14083" max="14083" width="4.5546875" style="129" customWidth="1"/>
    <col min="14084" max="14084" width="13.33203125" style="129" customWidth="1"/>
    <col min="14085" max="14085" width="4.44140625" style="129" customWidth="1"/>
    <col min="14086" max="14086" width="13.33203125" style="129" customWidth="1"/>
    <col min="14087" max="14087" width="11.88671875" style="129" customWidth="1"/>
    <col min="14088" max="14088" width="12.44140625" style="129" customWidth="1"/>
    <col min="14089" max="14092" width="0" style="129" hidden="1" customWidth="1"/>
    <col min="14093" max="14093" width="22.44140625" style="129" customWidth="1"/>
    <col min="14094" max="14095" width="5.88671875" style="129" customWidth="1"/>
    <col min="14096" max="14096" width="6.109375" style="129" customWidth="1"/>
    <col min="14097" max="14336" width="9.109375" style="129"/>
    <col min="14337" max="14337" width="48.33203125" style="129" customWidth="1"/>
    <col min="14338" max="14338" width="4.44140625" style="129" customWidth="1"/>
    <col min="14339" max="14339" width="4.5546875" style="129" customWidth="1"/>
    <col min="14340" max="14340" width="13.33203125" style="129" customWidth="1"/>
    <col min="14341" max="14341" width="4.44140625" style="129" customWidth="1"/>
    <col min="14342" max="14342" width="13.33203125" style="129" customWidth="1"/>
    <col min="14343" max="14343" width="11.88671875" style="129" customWidth="1"/>
    <col min="14344" max="14344" width="12.44140625" style="129" customWidth="1"/>
    <col min="14345" max="14348" width="0" style="129" hidden="1" customWidth="1"/>
    <col min="14349" max="14349" width="22.44140625" style="129" customWidth="1"/>
    <col min="14350" max="14351" width="5.88671875" style="129" customWidth="1"/>
    <col min="14352" max="14352" width="6.109375" style="129" customWidth="1"/>
    <col min="14353" max="14592" width="9.109375" style="129"/>
    <col min="14593" max="14593" width="48.33203125" style="129" customWidth="1"/>
    <col min="14594" max="14594" width="4.44140625" style="129" customWidth="1"/>
    <col min="14595" max="14595" width="4.5546875" style="129" customWidth="1"/>
    <col min="14596" max="14596" width="13.33203125" style="129" customWidth="1"/>
    <col min="14597" max="14597" width="4.44140625" style="129" customWidth="1"/>
    <col min="14598" max="14598" width="13.33203125" style="129" customWidth="1"/>
    <col min="14599" max="14599" width="11.88671875" style="129" customWidth="1"/>
    <col min="14600" max="14600" width="12.44140625" style="129" customWidth="1"/>
    <col min="14601" max="14604" width="0" style="129" hidden="1" customWidth="1"/>
    <col min="14605" max="14605" width="22.44140625" style="129" customWidth="1"/>
    <col min="14606" max="14607" width="5.88671875" style="129" customWidth="1"/>
    <col min="14608" max="14608" width="6.109375" style="129" customWidth="1"/>
    <col min="14609" max="14848" width="9.109375" style="129"/>
    <col min="14849" max="14849" width="48.33203125" style="129" customWidth="1"/>
    <col min="14850" max="14850" width="4.44140625" style="129" customWidth="1"/>
    <col min="14851" max="14851" width="4.5546875" style="129" customWidth="1"/>
    <col min="14852" max="14852" width="13.33203125" style="129" customWidth="1"/>
    <col min="14853" max="14853" width="4.44140625" style="129" customWidth="1"/>
    <col min="14854" max="14854" width="13.33203125" style="129" customWidth="1"/>
    <col min="14855" max="14855" width="11.88671875" style="129" customWidth="1"/>
    <col min="14856" max="14856" width="12.44140625" style="129" customWidth="1"/>
    <col min="14857" max="14860" width="0" style="129" hidden="1" customWidth="1"/>
    <col min="14861" max="14861" width="22.44140625" style="129" customWidth="1"/>
    <col min="14862" max="14863" width="5.88671875" style="129" customWidth="1"/>
    <col min="14864" max="14864" width="6.109375" style="129" customWidth="1"/>
    <col min="14865" max="15104" width="9.109375" style="129"/>
    <col min="15105" max="15105" width="48.33203125" style="129" customWidth="1"/>
    <col min="15106" max="15106" width="4.44140625" style="129" customWidth="1"/>
    <col min="15107" max="15107" width="4.5546875" style="129" customWidth="1"/>
    <col min="15108" max="15108" width="13.33203125" style="129" customWidth="1"/>
    <col min="15109" max="15109" width="4.44140625" style="129" customWidth="1"/>
    <col min="15110" max="15110" width="13.33203125" style="129" customWidth="1"/>
    <col min="15111" max="15111" width="11.88671875" style="129" customWidth="1"/>
    <col min="15112" max="15112" width="12.44140625" style="129" customWidth="1"/>
    <col min="15113" max="15116" width="0" style="129" hidden="1" customWidth="1"/>
    <col min="15117" max="15117" width="22.44140625" style="129" customWidth="1"/>
    <col min="15118" max="15119" width="5.88671875" style="129" customWidth="1"/>
    <col min="15120" max="15120" width="6.109375" style="129" customWidth="1"/>
    <col min="15121" max="15360" width="9.109375" style="129"/>
    <col min="15361" max="15361" width="48.33203125" style="129" customWidth="1"/>
    <col min="15362" max="15362" width="4.44140625" style="129" customWidth="1"/>
    <col min="15363" max="15363" width="4.5546875" style="129" customWidth="1"/>
    <col min="15364" max="15364" width="13.33203125" style="129" customWidth="1"/>
    <col min="15365" max="15365" width="4.44140625" style="129" customWidth="1"/>
    <col min="15366" max="15366" width="13.33203125" style="129" customWidth="1"/>
    <col min="15367" max="15367" width="11.88671875" style="129" customWidth="1"/>
    <col min="15368" max="15368" width="12.44140625" style="129" customWidth="1"/>
    <col min="15369" max="15372" width="0" style="129" hidden="1" customWidth="1"/>
    <col min="15373" max="15373" width="22.44140625" style="129" customWidth="1"/>
    <col min="15374" max="15375" width="5.88671875" style="129" customWidth="1"/>
    <col min="15376" max="15376" width="6.109375" style="129" customWidth="1"/>
    <col min="15377" max="15616" width="9.109375" style="129"/>
    <col min="15617" max="15617" width="48.33203125" style="129" customWidth="1"/>
    <col min="15618" max="15618" width="4.44140625" style="129" customWidth="1"/>
    <col min="15619" max="15619" width="4.5546875" style="129" customWidth="1"/>
    <col min="15620" max="15620" width="13.33203125" style="129" customWidth="1"/>
    <col min="15621" max="15621" width="4.44140625" style="129" customWidth="1"/>
    <col min="15622" max="15622" width="13.33203125" style="129" customWidth="1"/>
    <col min="15623" max="15623" width="11.88671875" style="129" customWidth="1"/>
    <col min="15624" max="15624" width="12.44140625" style="129" customWidth="1"/>
    <col min="15625" max="15628" width="0" style="129" hidden="1" customWidth="1"/>
    <col min="15629" max="15629" width="22.44140625" style="129" customWidth="1"/>
    <col min="15630" max="15631" width="5.88671875" style="129" customWidth="1"/>
    <col min="15632" max="15632" width="6.109375" style="129" customWidth="1"/>
    <col min="15633" max="15872" width="9.109375" style="129"/>
    <col min="15873" max="15873" width="48.33203125" style="129" customWidth="1"/>
    <col min="15874" max="15874" width="4.44140625" style="129" customWidth="1"/>
    <col min="15875" max="15875" width="4.5546875" style="129" customWidth="1"/>
    <col min="15876" max="15876" width="13.33203125" style="129" customWidth="1"/>
    <col min="15877" max="15877" width="4.44140625" style="129" customWidth="1"/>
    <col min="15878" max="15878" width="13.33203125" style="129" customWidth="1"/>
    <col min="15879" max="15879" width="11.88671875" style="129" customWidth="1"/>
    <col min="15880" max="15880" width="12.44140625" style="129" customWidth="1"/>
    <col min="15881" max="15884" width="0" style="129" hidden="1" customWidth="1"/>
    <col min="15885" max="15885" width="22.44140625" style="129" customWidth="1"/>
    <col min="15886" max="15887" width="5.88671875" style="129" customWidth="1"/>
    <col min="15888" max="15888" width="6.109375" style="129" customWidth="1"/>
    <col min="15889" max="16128" width="9.109375" style="129"/>
    <col min="16129" max="16129" width="48.33203125" style="129" customWidth="1"/>
    <col min="16130" max="16130" width="4.44140625" style="129" customWidth="1"/>
    <col min="16131" max="16131" width="4.5546875" style="129" customWidth="1"/>
    <col min="16132" max="16132" width="13.33203125" style="129" customWidth="1"/>
    <col min="16133" max="16133" width="4.44140625" style="129" customWidth="1"/>
    <col min="16134" max="16134" width="13.33203125" style="129" customWidth="1"/>
    <col min="16135" max="16135" width="11.88671875" style="129" customWidth="1"/>
    <col min="16136" max="16136" width="12.44140625" style="129" customWidth="1"/>
    <col min="16137" max="16140" width="0" style="129" hidden="1" customWidth="1"/>
    <col min="16141" max="16141" width="22.44140625" style="129" customWidth="1"/>
    <col min="16142" max="16143" width="5.88671875" style="129" customWidth="1"/>
    <col min="16144" max="16144" width="6.109375" style="129" customWidth="1"/>
    <col min="16145" max="16384" width="9.109375" style="129"/>
  </cols>
  <sheetData>
    <row r="1" spans="1:13" ht="14.4">
      <c r="A1" s="127"/>
      <c r="B1" s="127"/>
      <c r="C1" s="127"/>
      <c r="D1" s="491" t="s">
        <v>164</v>
      </c>
      <c r="E1" s="491"/>
      <c r="F1" s="491"/>
      <c r="G1" s="491"/>
      <c r="H1" s="491"/>
      <c r="I1" s="128"/>
      <c r="J1" s="128"/>
    </row>
    <row r="2" spans="1:13" ht="14.4">
      <c r="A2" s="127"/>
      <c r="B2" s="127"/>
      <c r="C2" s="127"/>
      <c r="D2" s="491" t="s">
        <v>499</v>
      </c>
      <c r="E2" s="491"/>
      <c r="F2" s="491"/>
      <c r="G2" s="491"/>
      <c r="H2" s="491"/>
      <c r="I2" s="128"/>
      <c r="J2" s="128"/>
    </row>
    <row r="3" spans="1:13" ht="14.4">
      <c r="A3" s="127"/>
      <c r="B3" s="127"/>
      <c r="C3" s="127"/>
      <c r="D3" s="491" t="s">
        <v>77</v>
      </c>
      <c r="E3" s="491"/>
      <c r="F3" s="491"/>
      <c r="G3" s="491"/>
      <c r="H3" s="491"/>
      <c r="I3" s="128"/>
      <c r="J3" s="128"/>
    </row>
    <row r="4" spans="1:13" ht="14.4">
      <c r="A4" s="127"/>
      <c r="B4" s="127"/>
      <c r="C4" s="127"/>
      <c r="D4" s="491" t="s">
        <v>78</v>
      </c>
      <c r="E4" s="491"/>
      <c r="F4" s="491"/>
      <c r="G4" s="491"/>
      <c r="H4" s="491"/>
      <c r="I4" s="128"/>
      <c r="J4" s="128"/>
    </row>
    <row r="5" spans="1:13" ht="14.4">
      <c r="A5" s="127"/>
      <c r="B5" s="127"/>
      <c r="C5" s="127"/>
      <c r="D5" s="491" t="s">
        <v>0</v>
      </c>
      <c r="E5" s="491"/>
      <c r="F5" s="491"/>
      <c r="G5" s="491"/>
      <c r="H5" s="491"/>
      <c r="I5" s="128"/>
      <c r="J5" s="128"/>
    </row>
    <row r="6" spans="1:13" ht="14.4">
      <c r="A6" s="127"/>
      <c r="B6" s="127"/>
      <c r="C6" s="127"/>
      <c r="D6" s="491" t="s">
        <v>1</v>
      </c>
      <c r="E6" s="491"/>
      <c r="F6" s="491"/>
      <c r="G6" s="491"/>
      <c r="H6" s="491"/>
      <c r="I6" s="128"/>
      <c r="J6" s="128"/>
    </row>
    <row r="7" spans="1:13" ht="14.4">
      <c r="A7" s="130"/>
      <c r="B7" s="130"/>
      <c r="C7" s="130"/>
      <c r="D7" s="491" t="s">
        <v>506</v>
      </c>
      <c r="E7" s="491"/>
      <c r="F7" s="491"/>
      <c r="G7" s="491"/>
      <c r="H7" s="491"/>
      <c r="I7" s="128"/>
      <c r="J7" s="128"/>
    </row>
    <row r="8" spans="1:13" ht="14.4">
      <c r="A8" s="131"/>
      <c r="B8" s="130"/>
      <c r="C8" s="130"/>
      <c r="D8" s="491"/>
      <c r="E8" s="491"/>
      <c r="F8" s="491"/>
      <c r="G8" s="491"/>
      <c r="H8" s="491"/>
      <c r="I8" s="128"/>
      <c r="J8" s="128"/>
    </row>
    <row r="9" spans="1:13" ht="30.75" customHeight="1">
      <c r="A9" s="524" t="s">
        <v>165</v>
      </c>
      <c r="B9" s="524"/>
      <c r="C9" s="524"/>
      <c r="D9" s="524"/>
      <c r="E9" s="524"/>
      <c r="F9" s="524"/>
      <c r="G9" s="524"/>
      <c r="H9" s="524"/>
      <c r="I9" s="128"/>
      <c r="J9" s="128"/>
    </row>
    <row r="10" spans="1:13" ht="66.75" customHeight="1" thickBot="1">
      <c r="A10" s="524" t="s">
        <v>452</v>
      </c>
      <c r="B10" s="524"/>
      <c r="C10" s="524"/>
      <c r="D10" s="524"/>
      <c r="E10" s="524"/>
      <c r="F10" s="524"/>
      <c r="G10" s="524"/>
      <c r="H10" s="524"/>
      <c r="I10" s="132"/>
      <c r="J10" s="133"/>
      <c r="M10" s="134"/>
    </row>
    <row r="11" spans="1:13" s="135" customFormat="1" ht="26.25" customHeight="1">
      <c r="A11" s="525" t="s">
        <v>166</v>
      </c>
      <c r="B11" s="528" t="s">
        <v>167</v>
      </c>
      <c r="C11" s="528" t="s">
        <v>168</v>
      </c>
      <c r="D11" s="528" t="s">
        <v>169</v>
      </c>
      <c r="E11" s="528" t="s">
        <v>170</v>
      </c>
      <c r="F11" s="531" t="s">
        <v>171</v>
      </c>
      <c r="G11" s="532"/>
      <c r="H11" s="533"/>
    </row>
    <row r="12" spans="1:13" s="136" customFormat="1" ht="12.75" customHeight="1">
      <c r="A12" s="526"/>
      <c r="B12" s="529"/>
      <c r="C12" s="529"/>
      <c r="D12" s="529"/>
      <c r="E12" s="529"/>
      <c r="F12" s="534"/>
      <c r="G12" s="535"/>
      <c r="H12" s="536"/>
    </row>
    <row r="13" spans="1:13" s="136" customFormat="1" ht="24.75" customHeight="1">
      <c r="A13" s="527"/>
      <c r="B13" s="530"/>
      <c r="C13" s="530"/>
      <c r="D13" s="530"/>
      <c r="E13" s="530"/>
      <c r="F13" s="137" t="s">
        <v>6</v>
      </c>
      <c r="G13" s="137" t="s">
        <v>14</v>
      </c>
      <c r="H13" s="138" t="s">
        <v>448</v>
      </c>
    </row>
    <row r="14" spans="1:13" s="143" customFormat="1" ht="19.5" customHeight="1">
      <c r="A14" s="139" t="s">
        <v>172</v>
      </c>
      <c r="B14" s="140" t="s">
        <v>173</v>
      </c>
      <c r="C14" s="140" t="s">
        <v>174</v>
      </c>
      <c r="D14" s="141"/>
      <c r="E14" s="141"/>
      <c r="F14" s="142">
        <v>10313.200000000001</v>
      </c>
      <c r="G14" s="142">
        <v>9733.5</v>
      </c>
      <c r="H14" s="142">
        <v>8588</v>
      </c>
    </row>
    <row r="15" spans="1:13" s="143" customFormat="1" ht="45.75" customHeight="1">
      <c r="A15" s="144" t="s">
        <v>117</v>
      </c>
      <c r="B15" s="140" t="s">
        <v>173</v>
      </c>
      <c r="C15" s="140" t="s">
        <v>175</v>
      </c>
      <c r="D15" s="145"/>
      <c r="E15" s="145"/>
      <c r="F15" s="146">
        <v>220.1</v>
      </c>
      <c r="G15" s="146">
        <v>219.1</v>
      </c>
      <c r="H15" s="146">
        <v>220.3</v>
      </c>
    </row>
    <row r="16" spans="1:13" s="151" customFormat="1" ht="49.5" customHeight="1">
      <c r="A16" s="147" t="s">
        <v>176</v>
      </c>
      <c r="B16" s="148" t="s">
        <v>173</v>
      </c>
      <c r="C16" s="148" t="s">
        <v>175</v>
      </c>
      <c r="D16" s="149" t="s">
        <v>177</v>
      </c>
      <c r="E16" s="149"/>
      <c r="F16" s="150">
        <f t="shared" ref="F16:G19" si="0">F17</f>
        <v>220.1</v>
      </c>
      <c r="G16" s="150">
        <v>219.1</v>
      </c>
      <c r="H16" s="150">
        <f>H17</f>
        <v>220.3</v>
      </c>
    </row>
    <row r="17" spans="1:11" s="151" customFormat="1" ht="27" customHeight="1">
      <c r="A17" s="152" t="s">
        <v>178</v>
      </c>
      <c r="B17" s="153" t="s">
        <v>173</v>
      </c>
      <c r="C17" s="153" t="s">
        <v>175</v>
      </c>
      <c r="D17" s="154" t="s">
        <v>179</v>
      </c>
      <c r="E17" s="154"/>
      <c r="F17" s="155">
        <f t="shared" si="0"/>
        <v>220.1</v>
      </c>
      <c r="G17" s="155">
        <f t="shared" si="0"/>
        <v>219.1</v>
      </c>
      <c r="H17" s="155">
        <f>H18</f>
        <v>220.3</v>
      </c>
    </row>
    <row r="18" spans="1:11" ht="14.25" customHeight="1">
      <c r="A18" s="156" t="s">
        <v>180</v>
      </c>
      <c r="B18" s="153" t="s">
        <v>173</v>
      </c>
      <c r="C18" s="153" t="s">
        <v>175</v>
      </c>
      <c r="D18" s="154" t="s">
        <v>181</v>
      </c>
      <c r="E18" s="154"/>
      <c r="F18" s="155">
        <f t="shared" si="0"/>
        <v>220.1</v>
      </c>
      <c r="G18" s="155">
        <f t="shared" si="0"/>
        <v>219.1</v>
      </c>
      <c r="H18" s="155">
        <f>H19</f>
        <v>220.3</v>
      </c>
    </row>
    <row r="19" spans="1:11" ht="14.25" customHeight="1">
      <c r="A19" s="157" t="s">
        <v>182</v>
      </c>
      <c r="B19" s="153" t="s">
        <v>173</v>
      </c>
      <c r="C19" s="153" t="s">
        <v>175</v>
      </c>
      <c r="D19" s="158" t="s">
        <v>183</v>
      </c>
      <c r="E19" s="158"/>
      <c r="F19" s="155">
        <f t="shared" si="0"/>
        <v>220.1</v>
      </c>
      <c r="G19" s="155">
        <v>219.1</v>
      </c>
      <c r="H19" s="155">
        <f>H20</f>
        <v>220.3</v>
      </c>
      <c r="K19" s="129">
        <v>27</v>
      </c>
    </row>
    <row r="20" spans="1:11" s="162" customFormat="1" ht="30" customHeight="1">
      <c r="A20" s="159" t="s">
        <v>184</v>
      </c>
      <c r="B20" s="153" t="s">
        <v>173</v>
      </c>
      <c r="C20" s="153" t="s">
        <v>175</v>
      </c>
      <c r="D20" s="158" t="s">
        <v>183</v>
      </c>
      <c r="E20" s="158">
        <v>200</v>
      </c>
      <c r="F20" s="160">
        <v>220.1</v>
      </c>
      <c r="G20" s="160">
        <v>219.1</v>
      </c>
      <c r="H20" s="161">
        <v>220.3</v>
      </c>
    </row>
    <row r="21" spans="1:11" ht="68.25" customHeight="1">
      <c r="A21" s="139" t="s">
        <v>119</v>
      </c>
      <c r="B21" s="140" t="s">
        <v>173</v>
      </c>
      <c r="C21" s="140" t="s">
        <v>185</v>
      </c>
      <c r="D21" s="141"/>
      <c r="E21" s="141"/>
      <c r="F21" s="146">
        <f>F22</f>
        <v>9217.6</v>
      </c>
      <c r="G21" s="146">
        <f>G22</f>
        <v>9106.5</v>
      </c>
      <c r="H21" s="146">
        <f>H22</f>
        <v>8229.7999999999993</v>
      </c>
    </row>
    <row r="22" spans="1:11" ht="39.6">
      <c r="A22" s="147" t="s">
        <v>176</v>
      </c>
      <c r="B22" s="148" t="s">
        <v>173</v>
      </c>
      <c r="C22" s="148" t="s">
        <v>185</v>
      </c>
      <c r="D22" s="149" t="s">
        <v>177</v>
      </c>
      <c r="E22" s="149"/>
      <c r="F22" s="150">
        <f>F23+F27</f>
        <v>9217.6</v>
      </c>
      <c r="G22" s="150">
        <f>G23+G27</f>
        <v>9106.5</v>
      </c>
      <c r="H22" s="150">
        <f>H23+H27</f>
        <v>8229.7999999999993</v>
      </c>
    </row>
    <row r="23" spans="1:11" ht="39.6">
      <c r="A23" s="152" t="s">
        <v>186</v>
      </c>
      <c r="B23" s="153" t="s">
        <v>173</v>
      </c>
      <c r="C23" s="153" t="s">
        <v>185</v>
      </c>
      <c r="D23" s="154" t="s">
        <v>187</v>
      </c>
      <c r="E23" s="154"/>
      <c r="F23" s="155">
        <f>F24</f>
        <v>1610.6</v>
      </c>
      <c r="G23" s="155">
        <f>G24</f>
        <v>1632.1</v>
      </c>
      <c r="H23" s="155">
        <f>H24</f>
        <v>1610.6</v>
      </c>
    </row>
    <row r="24" spans="1:11">
      <c r="A24" s="156" t="s">
        <v>180</v>
      </c>
      <c r="B24" s="153" t="s">
        <v>173</v>
      </c>
      <c r="C24" s="153" t="s">
        <v>185</v>
      </c>
      <c r="D24" s="154" t="s">
        <v>188</v>
      </c>
      <c r="E24" s="154"/>
      <c r="F24" s="155">
        <v>1610.6</v>
      </c>
      <c r="G24" s="155">
        <v>1632.1</v>
      </c>
      <c r="H24" s="155">
        <v>1610.6</v>
      </c>
    </row>
    <row r="25" spans="1:11" ht="17.25" customHeight="1">
      <c r="A25" s="157" t="s">
        <v>182</v>
      </c>
      <c r="B25" s="153" t="s">
        <v>173</v>
      </c>
      <c r="C25" s="153" t="s">
        <v>185</v>
      </c>
      <c r="D25" s="154" t="s">
        <v>189</v>
      </c>
      <c r="E25" s="154"/>
      <c r="F25" s="155">
        <v>1610.6</v>
      </c>
      <c r="G25" s="155">
        <f>G26</f>
        <v>1632.1</v>
      </c>
      <c r="H25" s="155">
        <f>H26</f>
        <v>1610.6</v>
      </c>
    </row>
    <row r="26" spans="1:11" ht="53.25" customHeight="1">
      <c r="A26" s="159" t="s">
        <v>190</v>
      </c>
      <c r="B26" s="153" t="s">
        <v>173</v>
      </c>
      <c r="C26" s="153" t="s">
        <v>185</v>
      </c>
      <c r="D26" s="158" t="s">
        <v>189</v>
      </c>
      <c r="E26" s="158">
        <v>100</v>
      </c>
      <c r="F26" s="155">
        <v>1610.6</v>
      </c>
      <c r="G26" s="155">
        <v>1632.1</v>
      </c>
      <c r="H26" s="155">
        <v>1610.6</v>
      </c>
    </row>
    <row r="27" spans="1:11" ht="24.75" customHeight="1">
      <c r="A27" s="152" t="s">
        <v>178</v>
      </c>
      <c r="B27" s="148" t="s">
        <v>173</v>
      </c>
      <c r="C27" s="148" t="s">
        <v>185</v>
      </c>
      <c r="D27" s="163" t="s">
        <v>179</v>
      </c>
      <c r="E27" s="163"/>
      <c r="F27" s="150">
        <f>F28</f>
        <v>7607</v>
      </c>
      <c r="G27" s="150">
        <f>G28</f>
        <v>7474.4</v>
      </c>
      <c r="H27" s="150">
        <f>H28</f>
        <v>6619.2</v>
      </c>
    </row>
    <row r="28" spans="1:11">
      <c r="A28" s="156" t="s">
        <v>180</v>
      </c>
      <c r="B28" s="153" t="s">
        <v>173</v>
      </c>
      <c r="C28" s="153" t="s">
        <v>185</v>
      </c>
      <c r="D28" s="154" t="s">
        <v>181</v>
      </c>
      <c r="E28" s="154"/>
      <c r="F28" s="155">
        <v>7607</v>
      </c>
      <c r="G28" s="155">
        <v>7474.4</v>
      </c>
      <c r="H28" s="155">
        <v>6619.2</v>
      </c>
      <c r="I28" s="129">
        <v>62</v>
      </c>
      <c r="K28" s="129">
        <v>59</v>
      </c>
    </row>
    <row r="29" spans="1:11">
      <c r="A29" s="157" t="s">
        <v>182</v>
      </c>
      <c r="B29" s="153" t="s">
        <v>173</v>
      </c>
      <c r="C29" s="153" t="s">
        <v>185</v>
      </c>
      <c r="D29" s="158" t="s">
        <v>183</v>
      </c>
      <c r="E29" s="158"/>
      <c r="F29" s="155">
        <f>F30</f>
        <v>5991.3</v>
      </c>
      <c r="G29" s="155">
        <f>G30</f>
        <v>5823.9</v>
      </c>
      <c r="H29" s="155">
        <f>H30</f>
        <v>5379.4</v>
      </c>
    </row>
    <row r="30" spans="1:11" ht="53.25" customHeight="1">
      <c r="A30" s="159" t="s">
        <v>190</v>
      </c>
      <c r="B30" s="153" t="s">
        <v>173</v>
      </c>
      <c r="C30" s="153" t="s">
        <v>185</v>
      </c>
      <c r="D30" s="158" t="s">
        <v>183</v>
      </c>
      <c r="E30" s="158">
        <v>100</v>
      </c>
      <c r="F30" s="155">
        <v>5991.3</v>
      </c>
      <c r="G30" s="155">
        <v>5823.9</v>
      </c>
      <c r="H30" s="155">
        <v>5379.4</v>
      </c>
    </row>
    <row r="31" spans="1:11" ht="15.75" customHeight="1">
      <c r="A31" s="157" t="s">
        <v>182</v>
      </c>
      <c r="B31" s="153" t="s">
        <v>173</v>
      </c>
      <c r="C31" s="153" t="s">
        <v>185</v>
      </c>
      <c r="D31" s="158" t="s">
        <v>183</v>
      </c>
      <c r="E31" s="158"/>
      <c r="F31" s="155">
        <v>1615.7</v>
      </c>
      <c r="G31" s="155">
        <f>G32</f>
        <v>1650.5</v>
      </c>
      <c r="H31" s="155">
        <f>H32</f>
        <v>1239.8</v>
      </c>
    </row>
    <row r="32" spans="1:11" ht="26.4">
      <c r="A32" s="159" t="s">
        <v>184</v>
      </c>
      <c r="B32" s="153" t="s">
        <v>173</v>
      </c>
      <c r="C32" s="153" t="s">
        <v>185</v>
      </c>
      <c r="D32" s="158" t="s">
        <v>183</v>
      </c>
      <c r="E32" s="158">
        <v>200</v>
      </c>
      <c r="F32" s="155">
        <v>1615.7</v>
      </c>
      <c r="G32" s="155">
        <v>1650.5</v>
      </c>
      <c r="H32" s="155">
        <v>1239.8</v>
      </c>
    </row>
    <row r="33" spans="1:8" s="151" customFormat="1" ht="45.75" customHeight="1">
      <c r="A33" s="144" t="s">
        <v>121</v>
      </c>
      <c r="B33" s="148" t="s">
        <v>173</v>
      </c>
      <c r="C33" s="148" t="s">
        <v>191</v>
      </c>
      <c r="D33" s="164"/>
      <c r="E33" s="164"/>
      <c r="F33" s="146">
        <f t="shared" ref="F33:G35" si="1">F34</f>
        <v>223.1</v>
      </c>
      <c r="G33" s="146">
        <f t="shared" si="1"/>
        <v>36.799999999999997</v>
      </c>
      <c r="H33" s="146">
        <f>H34</f>
        <v>36.799999999999997</v>
      </c>
    </row>
    <row r="34" spans="1:8" s="151" customFormat="1" ht="39" customHeight="1">
      <c r="A34" s="165" t="s">
        <v>176</v>
      </c>
      <c r="B34" s="148" t="s">
        <v>173</v>
      </c>
      <c r="C34" s="148" t="s">
        <v>191</v>
      </c>
      <c r="D34" s="149" t="s">
        <v>177</v>
      </c>
      <c r="E34" s="149"/>
      <c r="F34" s="150">
        <f t="shared" si="1"/>
        <v>223.1</v>
      </c>
      <c r="G34" s="150">
        <f t="shared" si="1"/>
        <v>36.799999999999997</v>
      </c>
      <c r="H34" s="150">
        <f>H35</f>
        <v>36.799999999999997</v>
      </c>
    </row>
    <row r="35" spans="1:8" ht="15.75" customHeight="1">
      <c r="A35" s="166" t="s">
        <v>192</v>
      </c>
      <c r="B35" s="153" t="s">
        <v>173</v>
      </c>
      <c r="C35" s="153" t="s">
        <v>191</v>
      </c>
      <c r="D35" s="154" t="s">
        <v>179</v>
      </c>
      <c r="E35" s="154"/>
      <c r="F35" s="155">
        <f t="shared" si="1"/>
        <v>223.1</v>
      </c>
      <c r="G35" s="155">
        <f t="shared" si="1"/>
        <v>36.799999999999997</v>
      </c>
      <c r="H35" s="155">
        <f>H36</f>
        <v>36.799999999999997</v>
      </c>
    </row>
    <row r="36" spans="1:8" ht="18" customHeight="1">
      <c r="A36" s="165" t="s">
        <v>180</v>
      </c>
      <c r="B36" s="153" t="s">
        <v>173</v>
      </c>
      <c r="C36" s="153" t="s">
        <v>191</v>
      </c>
      <c r="D36" s="154" t="s">
        <v>181</v>
      </c>
      <c r="E36" s="154"/>
      <c r="F36" s="155">
        <v>223.1</v>
      </c>
      <c r="G36" s="155">
        <f>G37+G39</f>
        <v>36.799999999999997</v>
      </c>
      <c r="H36" s="155">
        <f>H37+H39</f>
        <v>36.799999999999997</v>
      </c>
    </row>
    <row r="37" spans="1:8" ht="37.5" customHeight="1">
      <c r="A37" s="157" t="s">
        <v>193</v>
      </c>
      <c r="B37" s="153" t="s">
        <v>173</v>
      </c>
      <c r="C37" s="153" t="s">
        <v>191</v>
      </c>
      <c r="D37" s="158" t="s">
        <v>194</v>
      </c>
      <c r="E37" s="158"/>
      <c r="F37" s="155">
        <f>F38</f>
        <v>186.3</v>
      </c>
      <c r="G37" s="155">
        <f>G38</f>
        <v>36.799999999999997</v>
      </c>
      <c r="H37" s="155">
        <v>36.799999999999997</v>
      </c>
    </row>
    <row r="38" spans="1:8" ht="17.25" customHeight="1">
      <c r="A38" s="157" t="s">
        <v>195</v>
      </c>
      <c r="B38" s="153" t="s">
        <v>173</v>
      </c>
      <c r="C38" s="153" t="s">
        <v>191</v>
      </c>
      <c r="D38" s="158" t="s">
        <v>194</v>
      </c>
      <c r="E38" s="158">
        <v>500</v>
      </c>
      <c r="F38" s="155">
        <v>186.3</v>
      </c>
      <c r="G38" s="155">
        <v>36.799999999999997</v>
      </c>
      <c r="H38" s="155">
        <v>36.799999999999997</v>
      </c>
    </row>
    <row r="39" spans="1:8" ht="43.5" customHeight="1">
      <c r="A39" s="159" t="s">
        <v>196</v>
      </c>
      <c r="B39" s="167" t="s">
        <v>173</v>
      </c>
      <c r="C39" s="167" t="s">
        <v>191</v>
      </c>
      <c r="D39" s="168" t="s">
        <v>197</v>
      </c>
      <c r="E39" s="169"/>
      <c r="F39" s="155">
        <f>F40</f>
        <v>36.799999999999997</v>
      </c>
      <c r="G39" s="155">
        <v>0</v>
      </c>
      <c r="H39" s="155">
        <v>0</v>
      </c>
    </row>
    <row r="40" spans="1:8" ht="18" customHeight="1">
      <c r="A40" s="157" t="s">
        <v>195</v>
      </c>
      <c r="B40" s="167" t="s">
        <v>173</v>
      </c>
      <c r="C40" s="167" t="s">
        <v>191</v>
      </c>
      <c r="D40" s="168" t="s">
        <v>197</v>
      </c>
      <c r="E40" s="170" t="s">
        <v>198</v>
      </c>
      <c r="F40" s="155">
        <v>36.799999999999997</v>
      </c>
      <c r="G40" s="155">
        <v>0</v>
      </c>
      <c r="H40" s="155">
        <v>0</v>
      </c>
    </row>
    <row r="41" spans="1:8" ht="24.75" customHeight="1">
      <c r="A41" s="482" t="s">
        <v>461</v>
      </c>
      <c r="B41" s="167" t="s">
        <v>173</v>
      </c>
      <c r="C41" s="167" t="s">
        <v>460</v>
      </c>
      <c r="D41" s="163" t="s">
        <v>200</v>
      </c>
      <c r="E41" s="170"/>
      <c r="F41" s="155">
        <v>172.4</v>
      </c>
      <c r="G41" s="155">
        <v>0</v>
      </c>
      <c r="H41" s="155">
        <v>0</v>
      </c>
    </row>
    <row r="42" spans="1:8" ht="26.25" customHeight="1">
      <c r="A42" s="483" t="s">
        <v>463</v>
      </c>
      <c r="B42" s="167" t="s">
        <v>173</v>
      </c>
      <c r="C42" s="167" t="s">
        <v>460</v>
      </c>
      <c r="D42" s="484" t="s">
        <v>462</v>
      </c>
      <c r="E42" s="170" t="s">
        <v>490</v>
      </c>
      <c r="F42" s="155">
        <v>172.4</v>
      </c>
      <c r="G42" s="155">
        <v>0</v>
      </c>
      <c r="H42" s="155">
        <v>0</v>
      </c>
    </row>
    <row r="43" spans="1:8" ht="11.25" customHeight="1">
      <c r="A43" s="152" t="s">
        <v>180</v>
      </c>
      <c r="B43" s="153" t="s">
        <v>173</v>
      </c>
      <c r="C43" s="153" t="s">
        <v>199</v>
      </c>
      <c r="D43" s="163" t="s">
        <v>200</v>
      </c>
      <c r="E43" s="158"/>
      <c r="F43" s="150">
        <v>15</v>
      </c>
      <c r="G43" s="150">
        <v>10</v>
      </c>
      <c r="H43" s="150">
        <v>5</v>
      </c>
    </row>
    <row r="44" spans="1:8" ht="25.5" customHeight="1">
      <c r="A44" s="159" t="s">
        <v>201</v>
      </c>
      <c r="B44" s="153"/>
      <c r="C44" s="153"/>
      <c r="D44" s="158" t="s">
        <v>202</v>
      </c>
      <c r="E44" s="158"/>
      <c r="F44" s="155">
        <v>15</v>
      </c>
      <c r="G44" s="155">
        <v>10</v>
      </c>
      <c r="H44" s="155">
        <v>5</v>
      </c>
    </row>
    <row r="45" spans="1:8" ht="25.5" customHeight="1">
      <c r="A45" s="159" t="s">
        <v>201</v>
      </c>
      <c r="B45" s="153" t="s">
        <v>173</v>
      </c>
      <c r="C45" s="153" t="s">
        <v>199</v>
      </c>
      <c r="D45" s="158" t="s">
        <v>202</v>
      </c>
      <c r="E45" s="158"/>
      <c r="F45" s="155">
        <v>15</v>
      </c>
      <c r="G45" s="155">
        <v>10</v>
      </c>
      <c r="H45" s="155">
        <v>5</v>
      </c>
    </row>
    <row r="46" spans="1:8" s="143" customFormat="1" ht="18.75" customHeight="1">
      <c r="A46" s="172" t="s">
        <v>125</v>
      </c>
      <c r="B46" s="148" t="s">
        <v>173</v>
      </c>
      <c r="C46" s="148" t="s">
        <v>203</v>
      </c>
      <c r="D46" s="158"/>
      <c r="E46" s="158"/>
      <c r="F46" s="150">
        <v>465</v>
      </c>
      <c r="G46" s="150">
        <v>361.1</v>
      </c>
      <c r="H46" s="150">
        <v>96.1</v>
      </c>
    </row>
    <row r="47" spans="1:8" s="143" customFormat="1" ht="32.25" customHeight="1">
      <c r="A47" s="374" t="s">
        <v>178</v>
      </c>
      <c r="B47" s="148" t="s">
        <v>173</v>
      </c>
      <c r="C47" s="148" t="s">
        <v>203</v>
      </c>
      <c r="D47" s="288" t="s">
        <v>179</v>
      </c>
      <c r="E47" s="158"/>
      <c r="F47" s="150">
        <v>3.5</v>
      </c>
      <c r="G47" s="150">
        <v>3.5</v>
      </c>
      <c r="H47" s="150">
        <v>3.5</v>
      </c>
    </row>
    <row r="48" spans="1:8" s="143" customFormat="1" ht="29.25" customHeight="1">
      <c r="A48" s="375" t="s">
        <v>192</v>
      </c>
      <c r="B48" s="148" t="s">
        <v>173</v>
      </c>
      <c r="C48" s="148" t="s">
        <v>203</v>
      </c>
      <c r="D48" s="288" t="s">
        <v>179</v>
      </c>
      <c r="E48" s="158"/>
      <c r="F48" s="150">
        <v>3.5</v>
      </c>
      <c r="G48" s="150">
        <v>3.5</v>
      </c>
      <c r="H48" s="150">
        <v>3.5</v>
      </c>
    </row>
    <row r="49" spans="1:18" s="143" customFormat="1" ht="18.75" customHeight="1">
      <c r="A49" s="374" t="s">
        <v>180</v>
      </c>
      <c r="B49" s="148" t="s">
        <v>173</v>
      </c>
      <c r="C49" s="148" t="s">
        <v>203</v>
      </c>
      <c r="D49" s="288" t="s">
        <v>181</v>
      </c>
      <c r="E49" s="158"/>
      <c r="F49" s="150">
        <v>3.5</v>
      </c>
      <c r="G49" s="150">
        <v>3.5</v>
      </c>
      <c r="H49" s="150">
        <v>3.5</v>
      </c>
    </row>
    <row r="50" spans="1:18" s="143" customFormat="1" ht="78.75" customHeight="1">
      <c r="A50" s="490" t="s">
        <v>393</v>
      </c>
      <c r="B50" s="148" t="s">
        <v>173</v>
      </c>
      <c r="C50" s="148" t="s">
        <v>203</v>
      </c>
      <c r="D50" s="288" t="s">
        <v>204</v>
      </c>
      <c r="E50" s="158"/>
      <c r="F50" s="150">
        <v>3.5</v>
      </c>
      <c r="G50" s="150">
        <v>3.5</v>
      </c>
      <c r="H50" s="150">
        <v>3.5</v>
      </c>
    </row>
    <row r="51" spans="1:18" s="143" customFormat="1" ht="40.5" customHeight="1">
      <c r="A51" s="234" t="s">
        <v>353</v>
      </c>
      <c r="B51" s="148" t="s">
        <v>173</v>
      </c>
      <c r="C51" s="148" t="s">
        <v>203</v>
      </c>
      <c r="D51" s="288" t="s">
        <v>204</v>
      </c>
      <c r="E51" s="158">
        <v>200</v>
      </c>
      <c r="F51" s="150">
        <v>3.5</v>
      </c>
      <c r="G51" s="150">
        <v>3.5</v>
      </c>
      <c r="H51" s="150">
        <v>3.5</v>
      </c>
    </row>
    <row r="52" spans="1:18" s="151" customFormat="1" ht="36" customHeight="1">
      <c r="A52" s="175" t="s">
        <v>205</v>
      </c>
      <c r="B52" s="148" t="s">
        <v>173</v>
      </c>
      <c r="C52" s="148" t="s">
        <v>203</v>
      </c>
      <c r="D52" s="149" t="s">
        <v>206</v>
      </c>
      <c r="E52" s="149"/>
      <c r="F52" s="176">
        <f t="shared" ref="F52:H53" si="2">F53</f>
        <v>461.5</v>
      </c>
      <c r="G52" s="176">
        <f t="shared" si="2"/>
        <v>357.6</v>
      </c>
      <c r="H52" s="176">
        <f t="shared" si="2"/>
        <v>92.6</v>
      </c>
    </row>
    <row r="53" spans="1:18" s="151" customFormat="1" ht="16.5" customHeight="1">
      <c r="A53" s="177" t="s">
        <v>180</v>
      </c>
      <c r="B53" s="153" t="s">
        <v>173</v>
      </c>
      <c r="C53" s="153" t="s">
        <v>203</v>
      </c>
      <c r="D53" s="158" t="s">
        <v>200</v>
      </c>
      <c r="E53" s="158"/>
      <c r="F53" s="178">
        <v>461.5</v>
      </c>
      <c r="G53" s="178">
        <f t="shared" si="2"/>
        <v>357.6</v>
      </c>
      <c r="H53" s="178">
        <f t="shared" si="2"/>
        <v>92.6</v>
      </c>
    </row>
    <row r="54" spans="1:18" s="151" customFormat="1">
      <c r="A54" s="177" t="s">
        <v>180</v>
      </c>
      <c r="B54" s="153" t="s">
        <v>173</v>
      </c>
      <c r="C54" s="153" t="s">
        <v>203</v>
      </c>
      <c r="D54" s="158" t="s">
        <v>207</v>
      </c>
      <c r="E54" s="158"/>
      <c r="F54" s="178">
        <v>461.5</v>
      </c>
      <c r="G54" s="178">
        <v>357.6</v>
      </c>
      <c r="H54" s="178">
        <v>92.6</v>
      </c>
      <c r="I54" s="151">
        <v>22</v>
      </c>
    </row>
    <row r="55" spans="1:18" s="151" customFormat="1" ht="51.75" customHeight="1">
      <c r="A55" s="157" t="s">
        <v>208</v>
      </c>
      <c r="B55" s="153" t="s">
        <v>173</v>
      </c>
      <c r="C55" s="153" t="s">
        <v>203</v>
      </c>
      <c r="D55" s="158" t="s">
        <v>209</v>
      </c>
      <c r="E55" s="158"/>
      <c r="F55" s="178">
        <v>461.5</v>
      </c>
      <c r="G55" s="178">
        <v>357.6</v>
      </c>
      <c r="H55" s="178">
        <v>92.6</v>
      </c>
    </row>
    <row r="56" spans="1:18" s="151" customFormat="1" ht="26.4">
      <c r="A56" s="159" t="s">
        <v>184</v>
      </c>
      <c r="B56" s="153" t="s">
        <v>173</v>
      </c>
      <c r="C56" s="153" t="s">
        <v>203</v>
      </c>
      <c r="D56" s="158" t="s">
        <v>209</v>
      </c>
      <c r="E56" s="158">
        <v>200</v>
      </c>
      <c r="F56" s="158">
        <v>461.5</v>
      </c>
      <c r="G56" s="158">
        <v>357.6</v>
      </c>
      <c r="H56" s="178">
        <v>92.6</v>
      </c>
    </row>
    <row r="57" spans="1:18" ht="21.75" customHeight="1">
      <c r="A57" s="172" t="s">
        <v>211</v>
      </c>
      <c r="B57" s="148" t="s">
        <v>212</v>
      </c>
      <c r="C57" s="148" t="s">
        <v>174</v>
      </c>
      <c r="D57" s="149"/>
      <c r="E57" s="149"/>
      <c r="F57" s="150">
        <f t="shared" ref="F57:H62" si="3">F58</f>
        <v>168.6</v>
      </c>
      <c r="G57" s="150">
        <v>174.3</v>
      </c>
      <c r="H57" s="150">
        <f t="shared" si="3"/>
        <v>0</v>
      </c>
      <c r="M57" s="173"/>
      <c r="N57" s="174"/>
      <c r="O57" s="174"/>
      <c r="P57" s="174"/>
      <c r="Q57" s="174"/>
      <c r="R57" s="174"/>
    </row>
    <row r="58" spans="1:18" s="180" customFormat="1" ht="24" customHeight="1">
      <c r="A58" s="179" t="s">
        <v>129</v>
      </c>
      <c r="B58" s="148" t="s">
        <v>212</v>
      </c>
      <c r="C58" s="148" t="s">
        <v>175</v>
      </c>
      <c r="D58" s="149"/>
      <c r="E58" s="149"/>
      <c r="F58" s="150">
        <f t="shared" si="3"/>
        <v>168.6</v>
      </c>
      <c r="G58" s="150">
        <f t="shared" si="3"/>
        <v>174.3</v>
      </c>
      <c r="H58" s="150">
        <f t="shared" si="3"/>
        <v>0</v>
      </c>
    </row>
    <row r="59" spans="1:18" ht="35.25" customHeight="1">
      <c r="A59" s="175" t="s">
        <v>205</v>
      </c>
      <c r="B59" s="148" t="s">
        <v>212</v>
      </c>
      <c r="C59" s="148" t="s">
        <v>175</v>
      </c>
      <c r="D59" s="149" t="s">
        <v>206</v>
      </c>
      <c r="E59" s="149"/>
      <c r="F59" s="150">
        <f t="shared" si="3"/>
        <v>168.6</v>
      </c>
      <c r="G59" s="150">
        <f t="shared" si="3"/>
        <v>174.3</v>
      </c>
      <c r="H59" s="150">
        <f t="shared" si="3"/>
        <v>0</v>
      </c>
    </row>
    <row r="60" spans="1:18" ht="18" customHeight="1">
      <c r="A60" s="177" t="s">
        <v>180</v>
      </c>
      <c r="B60" s="153" t="s">
        <v>212</v>
      </c>
      <c r="C60" s="153" t="s">
        <v>175</v>
      </c>
      <c r="D60" s="158" t="s">
        <v>200</v>
      </c>
      <c r="E60" s="158"/>
      <c r="F60" s="155">
        <f t="shared" si="3"/>
        <v>168.6</v>
      </c>
      <c r="G60" s="155">
        <f t="shared" si="3"/>
        <v>174.3</v>
      </c>
      <c r="H60" s="155">
        <f t="shared" si="3"/>
        <v>0</v>
      </c>
    </row>
    <row r="61" spans="1:18">
      <c r="A61" s="177" t="s">
        <v>180</v>
      </c>
      <c r="B61" s="153" t="s">
        <v>212</v>
      </c>
      <c r="C61" s="153" t="s">
        <v>175</v>
      </c>
      <c r="D61" s="158" t="s">
        <v>207</v>
      </c>
      <c r="E61" s="158"/>
      <c r="F61" s="155">
        <v>168.6</v>
      </c>
      <c r="G61" s="155">
        <f t="shared" si="3"/>
        <v>174.3</v>
      </c>
      <c r="H61" s="155">
        <v>0</v>
      </c>
    </row>
    <row r="62" spans="1:18" ht="27">
      <c r="A62" s="157" t="s">
        <v>213</v>
      </c>
      <c r="B62" s="153" t="s">
        <v>212</v>
      </c>
      <c r="C62" s="153" t="s">
        <v>175</v>
      </c>
      <c r="D62" s="158" t="s">
        <v>214</v>
      </c>
      <c r="E62" s="158"/>
      <c r="F62" s="155">
        <f t="shared" si="3"/>
        <v>168.6</v>
      </c>
      <c r="G62" s="155">
        <f t="shared" si="3"/>
        <v>174.3</v>
      </c>
      <c r="H62" s="155">
        <v>0</v>
      </c>
    </row>
    <row r="63" spans="1:18" ht="62.25" customHeight="1">
      <c r="A63" s="159" t="s">
        <v>190</v>
      </c>
      <c r="B63" s="153" t="s">
        <v>212</v>
      </c>
      <c r="C63" s="153" t="s">
        <v>175</v>
      </c>
      <c r="D63" s="158" t="s">
        <v>214</v>
      </c>
      <c r="E63" s="158">
        <v>100</v>
      </c>
      <c r="F63" s="155">
        <v>168.6</v>
      </c>
      <c r="G63" s="155">
        <v>174.3</v>
      </c>
      <c r="H63" s="155">
        <v>0</v>
      </c>
      <c r="M63" s="181"/>
    </row>
    <row r="64" spans="1:18" ht="31.5" customHeight="1">
      <c r="A64" s="139" t="s">
        <v>215</v>
      </c>
      <c r="B64" s="148" t="s">
        <v>175</v>
      </c>
      <c r="C64" s="148" t="s">
        <v>174</v>
      </c>
      <c r="D64" s="149"/>
      <c r="E64" s="149"/>
      <c r="F64" s="150">
        <v>124</v>
      </c>
      <c r="G64" s="150">
        <v>126</v>
      </c>
      <c r="H64" s="150">
        <v>128</v>
      </c>
    </row>
    <row r="65" spans="1:8" ht="60.75" customHeight="1">
      <c r="A65" s="139" t="s">
        <v>468</v>
      </c>
      <c r="B65" s="148" t="s">
        <v>175</v>
      </c>
      <c r="C65" s="148" t="s">
        <v>219</v>
      </c>
      <c r="D65" s="182"/>
      <c r="E65" s="182"/>
      <c r="F65" s="150">
        <v>124</v>
      </c>
      <c r="G65" s="150">
        <v>126</v>
      </c>
      <c r="H65" s="150">
        <v>128</v>
      </c>
    </row>
    <row r="66" spans="1:8" ht="22.5" customHeight="1">
      <c r="A66" s="185" t="s">
        <v>217</v>
      </c>
      <c r="B66" s="153" t="s">
        <v>175</v>
      </c>
      <c r="C66" s="153" t="s">
        <v>219</v>
      </c>
      <c r="D66" s="158" t="s">
        <v>221</v>
      </c>
      <c r="E66" s="158"/>
      <c r="F66" s="155">
        <v>124</v>
      </c>
      <c r="G66" s="155">
        <v>126</v>
      </c>
      <c r="H66" s="155">
        <v>128</v>
      </c>
    </row>
    <row r="67" spans="1:8" ht="81.75" customHeight="1">
      <c r="A67" s="473" t="s">
        <v>469</v>
      </c>
      <c r="B67" s="153" t="s">
        <v>175</v>
      </c>
      <c r="C67" s="153" t="s">
        <v>219</v>
      </c>
      <c r="D67" s="158" t="s">
        <v>445</v>
      </c>
      <c r="E67" s="158"/>
      <c r="F67" s="155">
        <v>19</v>
      </c>
      <c r="G67" s="155">
        <v>19</v>
      </c>
      <c r="H67" s="155">
        <v>19</v>
      </c>
    </row>
    <row r="68" spans="1:8" ht="46.5" customHeight="1">
      <c r="A68" s="159" t="s">
        <v>471</v>
      </c>
      <c r="B68" s="153" t="s">
        <v>175</v>
      </c>
      <c r="C68" s="153" t="s">
        <v>219</v>
      </c>
      <c r="D68" s="158" t="s">
        <v>445</v>
      </c>
      <c r="E68" s="158"/>
      <c r="F68" s="155">
        <v>16</v>
      </c>
      <c r="G68" s="155">
        <v>16</v>
      </c>
      <c r="H68" s="155">
        <v>16</v>
      </c>
    </row>
    <row r="69" spans="1:8" ht="18.75" customHeight="1">
      <c r="A69" s="159" t="s">
        <v>184</v>
      </c>
      <c r="B69" s="153" t="s">
        <v>175</v>
      </c>
      <c r="C69" s="153" t="s">
        <v>219</v>
      </c>
      <c r="D69" s="158" t="s">
        <v>445</v>
      </c>
      <c r="E69" s="158">
        <v>200</v>
      </c>
      <c r="F69" s="155">
        <v>16</v>
      </c>
      <c r="G69" s="155">
        <v>16</v>
      </c>
      <c r="H69" s="155">
        <v>16</v>
      </c>
    </row>
    <row r="70" spans="1:8" ht="36.75" customHeight="1">
      <c r="A70" s="159" t="s">
        <v>472</v>
      </c>
      <c r="B70" s="153" t="s">
        <v>175</v>
      </c>
      <c r="C70" s="153" t="s">
        <v>219</v>
      </c>
      <c r="D70" s="158" t="s">
        <v>445</v>
      </c>
      <c r="E70" s="158"/>
      <c r="F70" s="155">
        <v>3</v>
      </c>
      <c r="G70" s="155">
        <v>3</v>
      </c>
      <c r="H70" s="155">
        <v>3</v>
      </c>
    </row>
    <row r="71" spans="1:8" ht="17.25" customHeight="1">
      <c r="A71" s="159" t="s">
        <v>184</v>
      </c>
      <c r="B71" s="153" t="s">
        <v>175</v>
      </c>
      <c r="C71" s="153" t="s">
        <v>219</v>
      </c>
      <c r="D71" s="158" t="s">
        <v>445</v>
      </c>
      <c r="E71" s="158">
        <v>200</v>
      </c>
      <c r="F71" s="155">
        <v>3</v>
      </c>
      <c r="G71" s="155">
        <v>3</v>
      </c>
      <c r="H71" s="155">
        <v>3</v>
      </c>
    </row>
    <row r="72" spans="1:8" ht="62.25" customHeight="1">
      <c r="A72" s="188" t="s">
        <v>470</v>
      </c>
      <c r="B72" s="189" t="s">
        <v>175</v>
      </c>
      <c r="C72" s="189" t="s">
        <v>219</v>
      </c>
      <c r="D72" s="158" t="s">
        <v>222</v>
      </c>
      <c r="E72" s="158"/>
      <c r="F72" s="155">
        <v>104</v>
      </c>
      <c r="G72" s="155">
        <v>106</v>
      </c>
      <c r="H72" s="155">
        <v>108</v>
      </c>
    </row>
    <row r="73" spans="1:8" ht="31.5" customHeight="1">
      <c r="A73" s="188" t="s">
        <v>473</v>
      </c>
      <c r="B73" s="189" t="s">
        <v>175</v>
      </c>
      <c r="C73" s="189" t="s">
        <v>219</v>
      </c>
      <c r="D73" s="158" t="s">
        <v>223</v>
      </c>
      <c r="E73" s="158"/>
      <c r="F73" s="155">
        <f t="shared" ref="F73:H73" si="4">F74</f>
        <v>77</v>
      </c>
      <c r="G73" s="155">
        <f>G74</f>
        <v>78</v>
      </c>
      <c r="H73" s="155">
        <f t="shared" si="4"/>
        <v>79</v>
      </c>
    </row>
    <row r="74" spans="1:8" ht="27" customHeight="1">
      <c r="A74" s="159" t="s">
        <v>184</v>
      </c>
      <c r="B74" s="99" t="s">
        <v>175</v>
      </c>
      <c r="C74" s="99" t="s">
        <v>219</v>
      </c>
      <c r="D74" s="158" t="s">
        <v>223</v>
      </c>
      <c r="E74" s="158">
        <v>200</v>
      </c>
      <c r="F74" s="155">
        <v>77</v>
      </c>
      <c r="G74" s="155">
        <v>78</v>
      </c>
      <c r="H74" s="155">
        <v>79</v>
      </c>
    </row>
    <row r="75" spans="1:8" ht="24.75" customHeight="1">
      <c r="A75" s="159" t="s">
        <v>474</v>
      </c>
      <c r="B75" s="99" t="s">
        <v>175</v>
      </c>
      <c r="C75" s="99" t="s">
        <v>219</v>
      </c>
      <c r="D75" s="168" t="s">
        <v>223</v>
      </c>
      <c r="E75" s="168"/>
      <c r="F75" s="190" t="s">
        <v>475</v>
      </c>
      <c r="G75" s="190" t="s">
        <v>476</v>
      </c>
      <c r="H75" s="191">
        <v>29</v>
      </c>
    </row>
    <row r="76" spans="1:8" ht="28.5" customHeight="1">
      <c r="A76" s="159" t="s">
        <v>184</v>
      </c>
      <c r="B76" s="99" t="s">
        <v>175</v>
      </c>
      <c r="C76" s="99" t="s">
        <v>219</v>
      </c>
      <c r="D76" s="168" t="s">
        <v>223</v>
      </c>
      <c r="E76" s="168">
        <v>200</v>
      </c>
      <c r="F76" s="190" t="s">
        <v>475</v>
      </c>
      <c r="G76" s="190" t="s">
        <v>476</v>
      </c>
      <c r="H76" s="191">
        <v>29</v>
      </c>
    </row>
    <row r="77" spans="1:8" ht="54" customHeight="1">
      <c r="A77" s="188" t="s">
        <v>477</v>
      </c>
      <c r="B77" s="99" t="s">
        <v>175</v>
      </c>
      <c r="C77" s="99" t="s">
        <v>219</v>
      </c>
      <c r="D77" s="168" t="s">
        <v>467</v>
      </c>
      <c r="E77" s="168"/>
      <c r="F77" s="190" t="s">
        <v>479</v>
      </c>
      <c r="G77" s="190" t="s">
        <v>479</v>
      </c>
      <c r="H77" s="155">
        <v>1</v>
      </c>
    </row>
    <row r="78" spans="1:8" ht="28.5" customHeight="1">
      <c r="A78" s="159" t="s">
        <v>478</v>
      </c>
      <c r="B78" s="99" t="s">
        <v>175</v>
      </c>
      <c r="C78" s="99" t="s">
        <v>219</v>
      </c>
      <c r="D78" s="168" t="s">
        <v>467</v>
      </c>
      <c r="E78" s="168"/>
      <c r="F78" s="190" t="s">
        <v>479</v>
      </c>
      <c r="G78" s="190" t="s">
        <v>479</v>
      </c>
      <c r="H78" s="155">
        <v>1</v>
      </c>
    </row>
    <row r="79" spans="1:8" ht="28.5" customHeight="1">
      <c r="A79" s="159" t="s">
        <v>184</v>
      </c>
      <c r="B79" s="99" t="s">
        <v>175</v>
      </c>
      <c r="C79" s="99" t="s">
        <v>219</v>
      </c>
      <c r="D79" s="168" t="s">
        <v>467</v>
      </c>
      <c r="E79" s="168">
        <v>200</v>
      </c>
      <c r="F79" s="190" t="s">
        <v>479</v>
      </c>
      <c r="G79" s="190" t="s">
        <v>479</v>
      </c>
      <c r="H79" s="155">
        <v>1</v>
      </c>
    </row>
    <row r="80" spans="1:8" s="171" customFormat="1" ht="15.6">
      <c r="A80" s="192" t="s">
        <v>224</v>
      </c>
      <c r="B80" s="184" t="s">
        <v>185</v>
      </c>
      <c r="C80" s="184" t="s">
        <v>174</v>
      </c>
      <c r="D80" s="141"/>
      <c r="E80" s="141"/>
      <c r="F80" s="146">
        <v>2161.3000000000002</v>
      </c>
      <c r="G80" s="146">
        <v>1188.4000000000001</v>
      </c>
      <c r="H80" s="146">
        <v>1239.8</v>
      </c>
    </row>
    <row r="81" spans="1:8" s="151" customFormat="1" ht="27" customHeight="1">
      <c r="A81" s="193" t="s">
        <v>225</v>
      </c>
      <c r="B81" s="184" t="s">
        <v>185</v>
      </c>
      <c r="C81" s="184" t="s">
        <v>216</v>
      </c>
      <c r="D81" s="194"/>
      <c r="E81" s="195"/>
      <c r="F81" s="146">
        <v>2156.9</v>
      </c>
      <c r="G81" s="146">
        <v>1184.0999999999999</v>
      </c>
      <c r="H81" s="146">
        <v>1239.8</v>
      </c>
    </row>
    <row r="82" spans="1:8" s="203" customFormat="1" ht="42.75" customHeight="1">
      <c r="A82" s="200" t="s">
        <v>226</v>
      </c>
      <c r="B82" s="148" t="s">
        <v>185</v>
      </c>
      <c r="C82" s="148" t="s">
        <v>216</v>
      </c>
      <c r="D82" s="201" t="s">
        <v>227</v>
      </c>
      <c r="E82" s="202"/>
      <c r="F82" s="197">
        <f t="shared" ref="F82:H82" si="5">F83</f>
        <v>1023.1</v>
      </c>
      <c r="G82" s="197">
        <f t="shared" si="5"/>
        <v>1184.0999999999999</v>
      </c>
      <c r="H82" s="197">
        <f t="shared" si="5"/>
        <v>1239.8</v>
      </c>
    </row>
    <row r="83" spans="1:8" s="143" customFormat="1" ht="27.75" customHeight="1">
      <c r="A83" s="185" t="s">
        <v>217</v>
      </c>
      <c r="B83" s="153" t="s">
        <v>185</v>
      </c>
      <c r="C83" s="153" t="s">
        <v>216</v>
      </c>
      <c r="D83" s="198" t="s">
        <v>228</v>
      </c>
      <c r="E83" s="204"/>
      <c r="F83" s="199">
        <v>1023.1</v>
      </c>
      <c r="G83" s="199">
        <v>1184.0999999999999</v>
      </c>
      <c r="H83" s="199">
        <v>1239.8</v>
      </c>
    </row>
    <row r="84" spans="1:8" ht="28.5" customHeight="1">
      <c r="A84" s="206" t="s">
        <v>231</v>
      </c>
      <c r="B84" s="153" t="s">
        <v>185</v>
      </c>
      <c r="C84" s="153" t="s">
        <v>216</v>
      </c>
      <c r="D84" s="198" t="s">
        <v>232</v>
      </c>
      <c r="E84" s="204"/>
      <c r="F84" s="199">
        <v>1023.1</v>
      </c>
      <c r="G84" s="199">
        <f>G85</f>
        <v>1184.0999999999999</v>
      </c>
      <c r="H84" s="199">
        <v>1239.8</v>
      </c>
    </row>
    <row r="85" spans="1:8" ht="28.5" customHeight="1">
      <c r="A85" s="159" t="s">
        <v>184</v>
      </c>
      <c r="B85" s="153" t="s">
        <v>185</v>
      </c>
      <c r="C85" s="153" t="s">
        <v>216</v>
      </c>
      <c r="D85" s="198" t="s">
        <v>233</v>
      </c>
      <c r="E85" s="207">
        <v>200</v>
      </c>
      <c r="F85" s="199">
        <v>1023.1</v>
      </c>
      <c r="G85" s="199">
        <v>1184.0999999999999</v>
      </c>
      <c r="H85" s="199">
        <v>1239.8</v>
      </c>
    </row>
    <row r="86" spans="1:8" ht="100.5" customHeight="1">
      <c r="A86" s="230" t="s">
        <v>298</v>
      </c>
      <c r="B86" s="153" t="s">
        <v>185</v>
      </c>
      <c r="C86" s="153" t="s">
        <v>216</v>
      </c>
      <c r="D86" s="201" t="s">
        <v>282</v>
      </c>
      <c r="E86" s="208"/>
      <c r="F86" s="197">
        <v>1133.8</v>
      </c>
      <c r="G86" s="199">
        <v>0</v>
      </c>
      <c r="H86" s="199">
        <v>0</v>
      </c>
    </row>
    <row r="87" spans="1:8" ht="28.5" customHeight="1">
      <c r="A87" s="185" t="s">
        <v>217</v>
      </c>
      <c r="B87" s="153" t="s">
        <v>185</v>
      </c>
      <c r="C87" s="153" t="s">
        <v>216</v>
      </c>
      <c r="D87" s="198" t="s">
        <v>299</v>
      </c>
      <c r="E87" s="208"/>
      <c r="F87" s="199">
        <v>1133.8</v>
      </c>
      <c r="G87" s="199">
        <v>0</v>
      </c>
      <c r="H87" s="199">
        <v>0</v>
      </c>
    </row>
    <row r="88" spans="1:8" ht="146.25" customHeight="1">
      <c r="A88" s="159" t="s">
        <v>300</v>
      </c>
      <c r="B88" s="153" t="s">
        <v>185</v>
      </c>
      <c r="C88" s="153" t="s">
        <v>216</v>
      </c>
      <c r="D88" s="198" t="s">
        <v>301</v>
      </c>
      <c r="E88" s="208"/>
      <c r="F88" s="199">
        <v>1133.8</v>
      </c>
      <c r="G88" s="199">
        <v>0</v>
      </c>
      <c r="H88" s="199">
        <v>0</v>
      </c>
    </row>
    <row r="89" spans="1:8" ht="81" customHeight="1">
      <c r="A89" s="159" t="s">
        <v>302</v>
      </c>
      <c r="B89" s="153" t="s">
        <v>185</v>
      </c>
      <c r="C89" s="153" t="s">
        <v>216</v>
      </c>
      <c r="D89" s="186" t="s">
        <v>303</v>
      </c>
      <c r="E89" s="208"/>
      <c r="F89" s="199">
        <v>1133.8</v>
      </c>
      <c r="G89" s="199"/>
      <c r="H89" s="199"/>
    </row>
    <row r="90" spans="1:8" ht="28.5" customHeight="1">
      <c r="A90" s="231" t="s">
        <v>184</v>
      </c>
      <c r="B90" s="153" t="s">
        <v>185</v>
      </c>
      <c r="C90" s="153" t="s">
        <v>216</v>
      </c>
      <c r="D90" s="186" t="s">
        <v>303</v>
      </c>
      <c r="E90" s="208">
        <v>200</v>
      </c>
      <c r="F90" s="199">
        <v>1133.8</v>
      </c>
      <c r="G90" s="199"/>
      <c r="H90" s="199"/>
    </row>
    <row r="91" spans="1:8" ht="27" customHeight="1">
      <c r="A91" s="139" t="s">
        <v>138</v>
      </c>
      <c r="B91" s="148" t="s">
        <v>185</v>
      </c>
      <c r="C91" s="148" t="s">
        <v>234</v>
      </c>
      <c r="D91" s="141"/>
      <c r="E91" s="141"/>
      <c r="F91" s="146">
        <v>4.4000000000000004</v>
      </c>
      <c r="G91" s="146">
        <v>4.3</v>
      </c>
      <c r="H91" s="146">
        <v>0</v>
      </c>
    </row>
    <row r="92" spans="1:8" ht="63" customHeight="1">
      <c r="A92" s="196" t="s">
        <v>235</v>
      </c>
      <c r="B92" s="148" t="s">
        <v>185</v>
      </c>
      <c r="C92" s="148" t="s">
        <v>234</v>
      </c>
      <c r="D92" s="163" t="s">
        <v>236</v>
      </c>
      <c r="E92" s="163"/>
      <c r="F92" s="150">
        <f t="shared" ref="F92:H95" si="6">F93</f>
        <v>4.4000000000000004</v>
      </c>
      <c r="G92" s="150">
        <f t="shared" si="6"/>
        <v>4.3</v>
      </c>
      <c r="H92" s="150">
        <f t="shared" si="6"/>
        <v>0</v>
      </c>
    </row>
    <row r="93" spans="1:8">
      <c r="A93" s="185" t="s">
        <v>217</v>
      </c>
      <c r="B93" s="153" t="s">
        <v>185</v>
      </c>
      <c r="C93" s="153" t="s">
        <v>234</v>
      </c>
      <c r="D93" s="154" t="s">
        <v>237</v>
      </c>
      <c r="E93" s="154"/>
      <c r="F93" s="155">
        <f t="shared" si="6"/>
        <v>4.4000000000000004</v>
      </c>
      <c r="G93" s="155">
        <f t="shared" si="6"/>
        <v>4.3</v>
      </c>
      <c r="H93" s="155">
        <f t="shared" si="6"/>
        <v>0</v>
      </c>
    </row>
    <row r="94" spans="1:8" ht="67.5" customHeight="1">
      <c r="A94" s="205" t="s">
        <v>238</v>
      </c>
      <c r="B94" s="153" t="s">
        <v>185</v>
      </c>
      <c r="C94" s="153" t="s">
        <v>234</v>
      </c>
      <c r="D94" s="154" t="s">
        <v>239</v>
      </c>
      <c r="E94" s="154"/>
      <c r="F94" s="155">
        <f t="shared" si="6"/>
        <v>4.4000000000000004</v>
      </c>
      <c r="G94" s="155">
        <f t="shared" si="6"/>
        <v>4.3</v>
      </c>
      <c r="H94" s="155">
        <f t="shared" si="6"/>
        <v>0</v>
      </c>
    </row>
    <row r="95" spans="1:8" ht="39.75" customHeight="1">
      <c r="A95" s="210" t="s">
        <v>240</v>
      </c>
      <c r="B95" s="153" t="s">
        <v>185</v>
      </c>
      <c r="C95" s="153" t="s">
        <v>234</v>
      </c>
      <c r="D95" s="154" t="s">
        <v>241</v>
      </c>
      <c r="E95" s="154"/>
      <c r="F95" s="155">
        <f t="shared" si="6"/>
        <v>4.4000000000000004</v>
      </c>
      <c r="G95" s="155">
        <f t="shared" si="6"/>
        <v>4.3</v>
      </c>
      <c r="H95" s="155">
        <f t="shared" si="6"/>
        <v>0</v>
      </c>
    </row>
    <row r="96" spans="1:8" ht="26.4">
      <c r="A96" s="159" t="s">
        <v>184</v>
      </c>
      <c r="B96" s="153" t="s">
        <v>185</v>
      </c>
      <c r="C96" s="153" t="s">
        <v>234</v>
      </c>
      <c r="D96" s="154" t="s">
        <v>241</v>
      </c>
      <c r="E96" s="207">
        <v>200</v>
      </c>
      <c r="F96" s="155">
        <v>4.4000000000000004</v>
      </c>
      <c r="G96" s="155">
        <v>4.3</v>
      </c>
      <c r="H96" s="155">
        <v>0</v>
      </c>
    </row>
    <row r="97" spans="1:13" s="212" customFormat="1" ht="15.6">
      <c r="A97" s="211" t="s">
        <v>242</v>
      </c>
      <c r="B97" s="140" t="s">
        <v>243</v>
      </c>
      <c r="C97" s="140" t="s">
        <v>174</v>
      </c>
      <c r="D97" s="141"/>
      <c r="E97" s="141"/>
      <c r="F97" s="146">
        <f>F98+F113+F130</f>
        <v>12762.5</v>
      </c>
      <c r="G97" s="146">
        <f>G98+G113+G130</f>
        <v>2409.9</v>
      </c>
      <c r="H97" s="146">
        <f>H98+H113+H130</f>
        <v>1080.5999999999999</v>
      </c>
    </row>
    <row r="98" spans="1:13" s="180" customFormat="1">
      <c r="A98" s="213" t="s">
        <v>142</v>
      </c>
      <c r="B98" s="148" t="s">
        <v>243</v>
      </c>
      <c r="C98" s="148" t="s">
        <v>173</v>
      </c>
      <c r="D98" s="141"/>
      <c r="E98" s="141"/>
      <c r="F98" s="146">
        <v>963.3</v>
      </c>
      <c r="G98" s="146">
        <v>992.7</v>
      </c>
      <c r="H98" s="146">
        <v>501.7</v>
      </c>
    </row>
    <row r="99" spans="1:13" s="171" customFormat="1" ht="26.4">
      <c r="A99" s="147" t="s">
        <v>244</v>
      </c>
      <c r="B99" s="148" t="s">
        <v>243</v>
      </c>
      <c r="C99" s="148" t="s">
        <v>173</v>
      </c>
      <c r="D99" s="163" t="s">
        <v>206</v>
      </c>
      <c r="E99" s="163"/>
      <c r="F99" s="150">
        <v>963.3</v>
      </c>
      <c r="G99" s="150">
        <v>992.7</v>
      </c>
      <c r="H99" s="150">
        <v>501.7</v>
      </c>
    </row>
    <row r="100" spans="1:13" s="151" customFormat="1" ht="17.25" customHeight="1">
      <c r="A100" s="152" t="s">
        <v>180</v>
      </c>
      <c r="B100" s="153" t="s">
        <v>243</v>
      </c>
      <c r="C100" s="189" t="s">
        <v>173</v>
      </c>
      <c r="D100" s="168" t="s">
        <v>207</v>
      </c>
      <c r="E100" s="154"/>
      <c r="F100" s="155">
        <v>963.3</v>
      </c>
      <c r="G100" s="155">
        <v>992.7</v>
      </c>
      <c r="H100" s="155">
        <v>501.7</v>
      </c>
    </row>
    <row r="101" spans="1:13" s="151" customFormat="1" ht="25.5" customHeight="1">
      <c r="A101" s="152" t="s">
        <v>245</v>
      </c>
      <c r="B101" s="153" t="s">
        <v>243</v>
      </c>
      <c r="C101" s="189" t="s">
        <v>173</v>
      </c>
      <c r="D101" s="168">
        <v>6890100030</v>
      </c>
      <c r="E101" s="154"/>
      <c r="F101" s="155">
        <v>15.6</v>
      </c>
      <c r="G101" s="155">
        <v>11.5</v>
      </c>
      <c r="H101" s="155">
        <v>11</v>
      </c>
    </row>
    <row r="102" spans="1:13" s="151" customFormat="1" ht="17.25" customHeight="1">
      <c r="A102" s="159" t="s">
        <v>184</v>
      </c>
      <c r="B102" s="153" t="s">
        <v>243</v>
      </c>
      <c r="C102" s="189" t="s">
        <v>173</v>
      </c>
      <c r="D102" s="168">
        <v>6890100030</v>
      </c>
      <c r="E102" s="154" t="s">
        <v>218</v>
      </c>
      <c r="F102" s="155">
        <v>15.6</v>
      </c>
      <c r="G102" s="155">
        <v>11.5</v>
      </c>
      <c r="H102" s="155">
        <v>11</v>
      </c>
    </row>
    <row r="103" spans="1:13" ht="51" customHeight="1">
      <c r="A103" s="177" t="s">
        <v>246</v>
      </c>
      <c r="B103" s="186" t="s">
        <v>243</v>
      </c>
      <c r="C103" s="153" t="s">
        <v>173</v>
      </c>
      <c r="D103" s="154" t="s">
        <v>247</v>
      </c>
      <c r="E103" s="214"/>
      <c r="F103" s="215">
        <v>862.6</v>
      </c>
      <c r="G103" s="215">
        <v>897.1</v>
      </c>
      <c r="H103" s="215">
        <v>462.7</v>
      </c>
      <c r="M103" s="216"/>
    </row>
    <row r="104" spans="1:13" ht="25.5" customHeight="1">
      <c r="A104" s="159" t="s">
        <v>184</v>
      </c>
      <c r="B104" s="153" t="s">
        <v>243</v>
      </c>
      <c r="C104" s="153" t="s">
        <v>173</v>
      </c>
      <c r="D104" s="154" t="s">
        <v>247</v>
      </c>
      <c r="E104" s="207">
        <v>200</v>
      </c>
      <c r="F104" s="215">
        <v>862.6</v>
      </c>
      <c r="G104" s="215">
        <v>897.1</v>
      </c>
      <c r="H104" s="215">
        <v>462.7</v>
      </c>
      <c r="M104" s="216"/>
    </row>
    <row r="105" spans="1:13" ht="40.5" hidden="1" customHeight="1">
      <c r="A105" s="177" t="s">
        <v>248</v>
      </c>
      <c r="B105" s="186" t="s">
        <v>243</v>
      </c>
      <c r="C105" s="153" t="s">
        <v>173</v>
      </c>
      <c r="D105" s="154" t="s">
        <v>249</v>
      </c>
      <c r="E105" s="214"/>
      <c r="F105" s="217"/>
      <c r="G105" s="217"/>
      <c r="H105" s="218">
        <f>H106</f>
        <v>0</v>
      </c>
      <c r="M105" s="216"/>
    </row>
    <row r="106" spans="1:13" ht="25.5" hidden="1" customHeight="1">
      <c r="A106" s="159" t="s">
        <v>184</v>
      </c>
      <c r="B106" s="153" t="s">
        <v>243</v>
      </c>
      <c r="C106" s="153" t="s">
        <v>173</v>
      </c>
      <c r="D106" s="154" t="s">
        <v>249</v>
      </c>
      <c r="E106" s="207">
        <v>200</v>
      </c>
      <c r="F106" s="219"/>
      <c r="G106" s="219"/>
      <c r="H106" s="220">
        <v>0</v>
      </c>
      <c r="M106" s="216"/>
    </row>
    <row r="107" spans="1:13" ht="25.5" hidden="1" customHeight="1">
      <c r="A107" s="221"/>
      <c r="B107" s="153"/>
      <c r="C107" s="153"/>
      <c r="D107" s="154"/>
      <c r="E107" s="214"/>
      <c r="F107" s="217"/>
      <c r="G107" s="217"/>
      <c r="H107" s="218"/>
    </row>
    <row r="108" spans="1:13" ht="25.5" hidden="1" customHeight="1">
      <c r="A108" s="221"/>
      <c r="B108" s="153"/>
      <c r="C108" s="153"/>
      <c r="D108" s="154"/>
      <c r="E108" s="214"/>
      <c r="F108" s="217"/>
      <c r="G108" s="217"/>
      <c r="H108" s="218"/>
    </row>
    <row r="109" spans="1:13" ht="25.5" hidden="1" customHeight="1">
      <c r="A109" s="221"/>
      <c r="B109" s="153"/>
      <c r="C109" s="153"/>
      <c r="D109" s="154"/>
      <c r="E109" s="214"/>
      <c r="F109" s="217"/>
      <c r="G109" s="217"/>
      <c r="H109" s="218"/>
    </row>
    <row r="110" spans="1:13" ht="25.5" hidden="1" customHeight="1">
      <c r="A110" s="221"/>
      <c r="B110" s="153"/>
      <c r="C110" s="153"/>
      <c r="D110" s="154"/>
      <c r="E110" s="214"/>
      <c r="F110" s="217"/>
      <c r="G110" s="217"/>
      <c r="H110" s="218"/>
    </row>
    <row r="111" spans="1:13" ht="25.5" customHeight="1">
      <c r="A111" s="222" t="s">
        <v>250</v>
      </c>
      <c r="B111" s="153" t="s">
        <v>243</v>
      </c>
      <c r="C111" s="153" t="s">
        <v>173</v>
      </c>
      <c r="D111" s="154" t="s">
        <v>251</v>
      </c>
      <c r="E111" s="214"/>
      <c r="F111" s="217" t="s">
        <v>480</v>
      </c>
      <c r="G111" s="217" t="s">
        <v>481</v>
      </c>
      <c r="H111" s="215">
        <v>28</v>
      </c>
    </row>
    <row r="112" spans="1:13" ht="25.5" customHeight="1">
      <c r="A112" s="159" t="s">
        <v>184</v>
      </c>
      <c r="B112" s="153" t="s">
        <v>243</v>
      </c>
      <c r="C112" s="153" t="s">
        <v>173</v>
      </c>
      <c r="D112" s="154" t="s">
        <v>251</v>
      </c>
      <c r="E112" s="214" t="s">
        <v>218</v>
      </c>
      <c r="F112" s="217" t="s">
        <v>480</v>
      </c>
      <c r="G112" s="217" t="s">
        <v>481</v>
      </c>
      <c r="H112" s="215">
        <v>28</v>
      </c>
    </row>
    <row r="113" spans="1:11" s="180" customFormat="1" ht="21" customHeight="1">
      <c r="A113" s="213" t="s">
        <v>144</v>
      </c>
      <c r="B113" s="194" t="s">
        <v>243</v>
      </c>
      <c r="C113" s="194" t="s">
        <v>212</v>
      </c>
      <c r="D113" s="141"/>
      <c r="E113" s="141"/>
      <c r="F113" s="146">
        <v>106.5</v>
      </c>
      <c r="G113" s="146">
        <v>27.6</v>
      </c>
      <c r="H113" s="146">
        <v>20</v>
      </c>
    </row>
    <row r="114" spans="1:11" s="136" customFormat="1" ht="27" customHeight="1">
      <c r="A114" s="196" t="s">
        <v>252</v>
      </c>
      <c r="B114" s="148" t="s">
        <v>243</v>
      </c>
      <c r="C114" s="148" t="s">
        <v>212</v>
      </c>
      <c r="D114" s="163" t="s">
        <v>253</v>
      </c>
      <c r="E114" s="163"/>
      <c r="F114" s="150">
        <f t="shared" ref="F114:G117" si="7">F115</f>
        <v>70</v>
      </c>
      <c r="G114" s="150">
        <f t="shared" si="7"/>
        <v>0</v>
      </c>
      <c r="H114" s="150">
        <f>H115</f>
        <v>0</v>
      </c>
      <c r="K114" s="136">
        <v>64</v>
      </c>
    </row>
    <row r="115" spans="1:11" s="223" customFormat="1" ht="26.25" customHeight="1">
      <c r="A115" s="185" t="s">
        <v>217</v>
      </c>
      <c r="B115" s="153" t="s">
        <v>243</v>
      </c>
      <c r="C115" s="153" t="s">
        <v>212</v>
      </c>
      <c r="D115" s="154" t="s">
        <v>254</v>
      </c>
      <c r="E115" s="154"/>
      <c r="F115" s="155">
        <f t="shared" si="7"/>
        <v>70</v>
      </c>
      <c r="G115" s="155">
        <f t="shared" si="7"/>
        <v>0</v>
      </c>
      <c r="H115" s="155">
        <f>H116</f>
        <v>0</v>
      </c>
    </row>
    <row r="116" spans="1:11" s="223" customFormat="1" ht="37.5" customHeight="1">
      <c r="A116" s="205" t="s">
        <v>255</v>
      </c>
      <c r="B116" s="153" t="s">
        <v>243</v>
      </c>
      <c r="C116" s="153" t="s">
        <v>212</v>
      </c>
      <c r="D116" s="154" t="s">
        <v>256</v>
      </c>
      <c r="E116" s="154"/>
      <c r="F116" s="155">
        <f t="shared" si="7"/>
        <v>70</v>
      </c>
      <c r="G116" s="155">
        <f t="shared" si="7"/>
        <v>0</v>
      </c>
      <c r="H116" s="155">
        <f>H117</f>
        <v>0</v>
      </c>
    </row>
    <row r="117" spans="1:11" ht="24.75" customHeight="1">
      <c r="A117" s="210" t="s">
        <v>257</v>
      </c>
      <c r="B117" s="153" t="s">
        <v>243</v>
      </c>
      <c r="C117" s="153" t="s">
        <v>212</v>
      </c>
      <c r="D117" s="154" t="s">
        <v>258</v>
      </c>
      <c r="E117" s="154"/>
      <c r="F117" s="155">
        <f t="shared" si="7"/>
        <v>70</v>
      </c>
      <c r="G117" s="155">
        <f t="shared" si="7"/>
        <v>0</v>
      </c>
      <c r="H117" s="155">
        <f>H118</f>
        <v>0</v>
      </c>
      <c r="K117" s="129">
        <v>48</v>
      </c>
    </row>
    <row r="118" spans="1:11" ht="26.25" customHeight="1">
      <c r="A118" s="159" t="s">
        <v>184</v>
      </c>
      <c r="B118" s="153" t="s">
        <v>243</v>
      </c>
      <c r="C118" s="153" t="s">
        <v>212</v>
      </c>
      <c r="D118" s="154" t="s">
        <v>258</v>
      </c>
      <c r="E118" s="207">
        <v>200</v>
      </c>
      <c r="F118" s="155">
        <v>70</v>
      </c>
      <c r="G118" s="155">
        <v>0</v>
      </c>
      <c r="H118" s="155">
        <v>0</v>
      </c>
    </row>
    <row r="119" spans="1:11" ht="54.75" customHeight="1">
      <c r="A119" s="196" t="s">
        <v>259</v>
      </c>
      <c r="B119" s="148" t="s">
        <v>243</v>
      </c>
      <c r="C119" s="148" t="s">
        <v>212</v>
      </c>
      <c r="D119" s="163" t="s">
        <v>260</v>
      </c>
      <c r="E119" s="163"/>
      <c r="F119" s="150">
        <v>36.5</v>
      </c>
      <c r="G119" s="150">
        <f>G120</f>
        <v>27.6</v>
      </c>
      <c r="H119" s="150">
        <f>H120</f>
        <v>20</v>
      </c>
    </row>
    <row r="120" spans="1:11" s="162" customFormat="1" ht="14.4">
      <c r="A120" s="185" t="s">
        <v>217</v>
      </c>
      <c r="B120" s="153" t="s">
        <v>243</v>
      </c>
      <c r="C120" s="153" t="s">
        <v>212</v>
      </c>
      <c r="D120" s="154" t="s">
        <v>261</v>
      </c>
      <c r="E120" s="154"/>
      <c r="F120" s="155">
        <v>36.5</v>
      </c>
      <c r="G120" s="155">
        <f>G121</f>
        <v>27.6</v>
      </c>
      <c r="H120" s="155">
        <f>H121</f>
        <v>20</v>
      </c>
    </row>
    <row r="121" spans="1:11" s="162" customFormat="1" ht="52.8">
      <c r="A121" s="157" t="s">
        <v>262</v>
      </c>
      <c r="B121" s="153" t="s">
        <v>243</v>
      </c>
      <c r="C121" s="153" t="s">
        <v>212</v>
      </c>
      <c r="D121" s="154" t="s">
        <v>263</v>
      </c>
      <c r="E121" s="154"/>
      <c r="F121" s="155">
        <v>36.5</v>
      </c>
      <c r="G121" s="155">
        <f>G122+G126+G124+G128</f>
        <v>27.6</v>
      </c>
      <c r="H121" s="155">
        <f>H122+H126+H124+H128</f>
        <v>20</v>
      </c>
    </row>
    <row r="122" spans="1:11" s="223" customFormat="1" ht="51.75" customHeight="1">
      <c r="A122" s="224" t="s">
        <v>264</v>
      </c>
      <c r="B122" s="153" t="s">
        <v>243</v>
      </c>
      <c r="C122" s="153" t="s">
        <v>212</v>
      </c>
      <c r="D122" s="154" t="s">
        <v>265</v>
      </c>
      <c r="E122" s="154"/>
      <c r="F122" s="155">
        <v>36.5</v>
      </c>
      <c r="G122" s="155">
        <v>27.6</v>
      </c>
      <c r="H122" s="155">
        <v>20</v>
      </c>
    </row>
    <row r="123" spans="1:11" s="223" customFormat="1" ht="30.75" customHeight="1">
      <c r="A123" s="159" t="s">
        <v>184</v>
      </c>
      <c r="B123" s="153" t="s">
        <v>243</v>
      </c>
      <c r="C123" s="153" t="s">
        <v>212</v>
      </c>
      <c r="D123" s="154" t="s">
        <v>265</v>
      </c>
      <c r="E123" s="154" t="s">
        <v>218</v>
      </c>
      <c r="F123" s="155">
        <v>36.5</v>
      </c>
      <c r="G123" s="155">
        <v>27.6</v>
      </c>
      <c r="H123" s="155">
        <v>20</v>
      </c>
    </row>
    <row r="124" spans="1:11" s="223" customFormat="1" ht="39.6" hidden="1">
      <c r="A124" s="224" t="s">
        <v>266</v>
      </c>
      <c r="B124" s="153" t="s">
        <v>243</v>
      </c>
      <c r="C124" s="153" t="s">
        <v>212</v>
      </c>
      <c r="D124" s="154" t="s">
        <v>267</v>
      </c>
      <c r="E124" s="154"/>
      <c r="F124" s="155">
        <f>F125</f>
        <v>0</v>
      </c>
      <c r="G124" s="155">
        <f>G125</f>
        <v>0</v>
      </c>
      <c r="H124" s="155">
        <f>H125</f>
        <v>0</v>
      </c>
    </row>
    <row r="125" spans="1:11" s="223" customFormat="1" ht="26.4" hidden="1">
      <c r="A125" s="159" t="s">
        <v>184</v>
      </c>
      <c r="B125" s="153" t="s">
        <v>243</v>
      </c>
      <c r="C125" s="153" t="s">
        <v>212</v>
      </c>
      <c r="D125" s="154" t="s">
        <v>267</v>
      </c>
      <c r="E125" s="207">
        <v>200</v>
      </c>
      <c r="F125" s="225">
        <v>0</v>
      </c>
      <c r="G125" s="225">
        <v>0</v>
      </c>
      <c r="H125" s="225">
        <v>0</v>
      </c>
    </row>
    <row r="126" spans="1:11" s="223" customFormat="1" ht="42.6" hidden="1" customHeight="1">
      <c r="A126" s="226" t="s">
        <v>268</v>
      </c>
      <c r="B126" s="153" t="s">
        <v>243</v>
      </c>
      <c r="C126" s="153" t="s">
        <v>212</v>
      </c>
      <c r="D126" s="154" t="s">
        <v>269</v>
      </c>
      <c r="E126" s="154"/>
      <c r="F126" s="155">
        <f>F127</f>
        <v>0</v>
      </c>
      <c r="G126" s="155">
        <f>G127</f>
        <v>0</v>
      </c>
      <c r="H126" s="155">
        <f>H127</f>
        <v>0</v>
      </c>
    </row>
    <row r="127" spans="1:11" s="223" customFormat="1" ht="28.5" hidden="1" customHeight="1">
      <c r="A127" s="159" t="s">
        <v>270</v>
      </c>
      <c r="B127" s="153" t="s">
        <v>243</v>
      </c>
      <c r="C127" s="153" t="s">
        <v>212</v>
      </c>
      <c r="D127" s="154" t="s">
        <v>269</v>
      </c>
      <c r="E127" s="154" t="s">
        <v>271</v>
      </c>
      <c r="F127" s="155"/>
      <c r="G127" s="155"/>
      <c r="H127" s="155"/>
    </row>
    <row r="128" spans="1:11" s="223" customFormat="1" ht="37.5" hidden="1" customHeight="1">
      <c r="A128" s="224" t="s">
        <v>266</v>
      </c>
      <c r="B128" s="153" t="s">
        <v>243</v>
      </c>
      <c r="C128" s="153" t="s">
        <v>212</v>
      </c>
      <c r="D128" s="154" t="s">
        <v>272</v>
      </c>
      <c r="E128" s="154"/>
      <c r="F128" s="155">
        <f>F129</f>
        <v>0</v>
      </c>
      <c r="G128" s="155">
        <f>G129</f>
        <v>0</v>
      </c>
      <c r="H128" s="155">
        <f>H129</f>
        <v>0</v>
      </c>
    </row>
    <row r="129" spans="1:8" s="223" customFormat="1" ht="28.5" hidden="1" customHeight="1">
      <c r="A129" s="159" t="s">
        <v>184</v>
      </c>
      <c r="B129" s="153" t="s">
        <v>243</v>
      </c>
      <c r="C129" s="153" t="s">
        <v>212</v>
      </c>
      <c r="D129" s="154" t="s">
        <v>272</v>
      </c>
      <c r="E129" s="207">
        <v>200</v>
      </c>
      <c r="F129" s="227"/>
      <c r="G129" s="227"/>
      <c r="H129" s="225"/>
    </row>
    <row r="130" spans="1:8" ht="15.6">
      <c r="A130" s="211" t="s">
        <v>146</v>
      </c>
      <c r="B130" s="148" t="s">
        <v>243</v>
      </c>
      <c r="C130" s="148" t="s">
        <v>175</v>
      </c>
      <c r="D130" s="141"/>
      <c r="E130" s="141"/>
      <c r="F130" s="146">
        <v>11692.7</v>
      </c>
      <c r="G130" s="146">
        <v>1389.6</v>
      </c>
      <c r="H130" s="146">
        <v>558.9</v>
      </c>
    </row>
    <row r="131" spans="1:8" ht="39" hidden="1" customHeight="1">
      <c r="A131" s="196" t="s">
        <v>273</v>
      </c>
      <c r="B131" s="194" t="s">
        <v>243</v>
      </c>
      <c r="C131" s="194" t="s">
        <v>175</v>
      </c>
      <c r="D131" s="201" t="s">
        <v>274</v>
      </c>
      <c r="E131" s="202"/>
      <c r="F131" s="150">
        <f t="shared" ref="F131:H134" si="8">F132</f>
        <v>0</v>
      </c>
      <c r="G131" s="150">
        <f t="shared" si="8"/>
        <v>0</v>
      </c>
      <c r="H131" s="150">
        <f t="shared" si="8"/>
        <v>0</v>
      </c>
    </row>
    <row r="132" spans="1:8" ht="34.5" hidden="1" customHeight="1">
      <c r="A132" s="210" t="s">
        <v>275</v>
      </c>
      <c r="B132" s="99" t="s">
        <v>243</v>
      </c>
      <c r="C132" s="99" t="s">
        <v>175</v>
      </c>
      <c r="D132" s="198" t="s">
        <v>276</v>
      </c>
      <c r="E132" s="204"/>
      <c r="F132" s="150">
        <f t="shared" si="8"/>
        <v>0</v>
      </c>
      <c r="G132" s="150">
        <f t="shared" si="8"/>
        <v>0</v>
      </c>
      <c r="H132" s="150">
        <f t="shared" si="8"/>
        <v>0</v>
      </c>
    </row>
    <row r="133" spans="1:8" ht="54" hidden="1" customHeight="1">
      <c r="A133" s="157" t="s">
        <v>277</v>
      </c>
      <c r="B133" s="99" t="s">
        <v>243</v>
      </c>
      <c r="C133" s="99" t="s">
        <v>175</v>
      </c>
      <c r="D133" s="198" t="s">
        <v>278</v>
      </c>
      <c r="E133" s="204"/>
      <c r="F133" s="150">
        <f t="shared" si="8"/>
        <v>0</v>
      </c>
      <c r="G133" s="150">
        <f t="shared" si="8"/>
        <v>0</v>
      </c>
      <c r="H133" s="150">
        <f t="shared" si="8"/>
        <v>0</v>
      </c>
    </row>
    <row r="134" spans="1:8" ht="66.75" hidden="1" customHeight="1">
      <c r="A134" s="159" t="s">
        <v>279</v>
      </c>
      <c r="B134" s="99" t="s">
        <v>243</v>
      </c>
      <c r="C134" s="99" t="s">
        <v>175</v>
      </c>
      <c r="D134" s="198" t="s">
        <v>280</v>
      </c>
      <c r="E134" s="204"/>
      <c r="F134" s="150">
        <f t="shared" si="8"/>
        <v>0</v>
      </c>
      <c r="G134" s="150">
        <f t="shared" si="8"/>
        <v>0</v>
      </c>
      <c r="H134" s="150">
        <f t="shared" si="8"/>
        <v>0</v>
      </c>
    </row>
    <row r="135" spans="1:8" ht="31.5" hidden="1" customHeight="1">
      <c r="A135" s="159" t="s">
        <v>184</v>
      </c>
      <c r="B135" s="99" t="s">
        <v>243</v>
      </c>
      <c r="C135" s="99" t="s">
        <v>175</v>
      </c>
      <c r="D135" s="198" t="s">
        <v>280</v>
      </c>
      <c r="E135" s="154" t="s">
        <v>218</v>
      </c>
      <c r="F135" s="225">
        <v>0</v>
      </c>
      <c r="G135" s="225">
        <v>0</v>
      </c>
      <c r="H135" s="225">
        <v>0</v>
      </c>
    </row>
    <row r="136" spans="1:8" ht="92.4" hidden="1">
      <c r="A136" s="183" t="s">
        <v>281</v>
      </c>
      <c r="B136" s="148" t="s">
        <v>243</v>
      </c>
      <c r="C136" s="148" t="s">
        <v>175</v>
      </c>
      <c r="D136" s="201" t="s">
        <v>282</v>
      </c>
      <c r="E136" s="141"/>
      <c r="F136" s="197">
        <f>F137</f>
        <v>0</v>
      </c>
      <c r="G136" s="197">
        <f>G137</f>
        <v>0</v>
      </c>
      <c r="H136" s="197">
        <f>H137</f>
        <v>0</v>
      </c>
    </row>
    <row r="137" spans="1:8" ht="79.2" hidden="1">
      <c r="A137" s="159" t="s">
        <v>283</v>
      </c>
      <c r="B137" s="153" t="s">
        <v>243</v>
      </c>
      <c r="C137" s="153" t="s">
        <v>175</v>
      </c>
      <c r="D137" s="198" t="s">
        <v>284</v>
      </c>
      <c r="E137" s="141"/>
      <c r="F137" s="197">
        <f t="shared" ref="F137:H139" si="9">F138</f>
        <v>0</v>
      </c>
      <c r="G137" s="197">
        <f t="shared" si="9"/>
        <v>0</v>
      </c>
      <c r="H137" s="197">
        <f t="shared" si="9"/>
        <v>0</v>
      </c>
    </row>
    <row r="138" spans="1:8" ht="141" hidden="1" customHeight="1">
      <c r="A138" s="159" t="s">
        <v>285</v>
      </c>
      <c r="B138" s="153" t="s">
        <v>243</v>
      </c>
      <c r="C138" s="153" t="s">
        <v>175</v>
      </c>
      <c r="D138" s="198" t="s">
        <v>286</v>
      </c>
      <c r="E138" s="141"/>
      <c r="F138" s="197">
        <f t="shared" si="9"/>
        <v>0</v>
      </c>
      <c r="G138" s="197">
        <f t="shared" si="9"/>
        <v>0</v>
      </c>
      <c r="H138" s="197">
        <f t="shared" si="9"/>
        <v>0</v>
      </c>
    </row>
    <row r="139" spans="1:8" ht="76.5" hidden="1" customHeight="1">
      <c r="A139" s="159" t="s">
        <v>287</v>
      </c>
      <c r="B139" s="153" t="s">
        <v>243</v>
      </c>
      <c r="C139" s="153" t="s">
        <v>175</v>
      </c>
      <c r="D139" s="198" t="s">
        <v>288</v>
      </c>
      <c r="E139" s="141"/>
      <c r="F139" s="197">
        <f t="shared" si="9"/>
        <v>0</v>
      </c>
      <c r="G139" s="197">
        <f t="shared" si="9"/>
        <v>0</v>
      </c>
      <c r="H139" s="197">
        <f t="shared" si="9"/>
        <v>0</v>
      </c>
    </row>
    <row r="140" spans="1:8" ht="25.5" hidden="1" customHeight="1">
      <c r="A140" s="159" t="s">
        <v>184</v>
      </c>
      <c r="B140" s="153" t="s">
        <v>243</v>
      </c>
      <c r="C140" s="153" t="s">
        <v>175</v>
      </c>
      <c r="D140" s="198" t="s">
        <v>288</v>
      </c>
      <c r="E140" s="207">
        <v>200</v>
      </c>
      <c r="F140" s="227"/>
      <c r="G140" s="227"/>
      <c r="H140" s="228"/>
    </row>
    <row r="141" spans="1:8" ht="92.4" hidden="1">
      <c r="A141" s="159" t="s">
        <v>289</v>
      </c>
      <c r="B141" s="153" t="s">
        <v>243</v>
      </c>
      <c r="C141" s="153" t="s">
        <v>175</v>
      </c>
      <c r="D141" s="198" t="s">
        <v>290</v>
      </c>
      <c r="E141" s="141"/>
      <c r="F141" s="199">
        <f>F142</f>
        <v>0</v>
      </c>
      <c r="G141" s="199">
        <f>G142</f>
        <v>0</v>
      </c>
      <c r="H141" s="199">
        <f>H142</f>
        <v>0</v>
      </c>
    </row>
    <row r="142" spans="1:8" ht="26.4" hidden="1">
      <c r="A142" s="159" t="s">
        <v>184</v>
      </c>
      <c r="B142" s="153" t="s">
        <v>243</v>
      </c>
      <c r="C142" s="153" t="s">
        <v>175</v>
      </c>
      <c r="D142" s="198" t="s">
        <v>290</v>
      </c>
      <c r="E142" s="207">
        <v>200</v>
      </c>
      <c r="F142" s="228"/>
      <c r="G142" s="228"/>
      <c r="H142" s="228"/>
    </row>
    <row r="143" spans="1:8" ht="39.6">
      <c r="A143" s="229" t="s">
        <v>291</v>
      </c>
      <c r="B143" s="153" t="s">
        <v>243</v>
      </c>
      <c r="C143" s="153" t="s">
        <v>175</v>
      </c>
      <c r="D143" s="198" t="s">
        <v>292</v>
      </c>
      <c r="E143" s="207"/>
      <c r="F143" s="197">
        <v>1265</v>
      </c>
      <c r="G143" s="199">
        <v>0</v>
      </c>
      <c r="H143" s="199">
        <v>0</v>
      </c>
    </row>
    <row r="144" spans="1:8">
      <c r="A144" s="185" t="s">
        <v>217</v>
      </c>
      <c r="B144" s="153" t="s">
        <v>243</v>
      </c>
      <c r="C144" s="153" t="s">
        <v>175</v>
      </c>
      <c r="D144" s="198" t="s">
        <v>293</v>
      </c>
      <c r="E144" s="207"/>
      <c r="F144" s="199">
        <v>1265</v>
      </c>
      <c r="G144" s="199">
        <v>0</v>
      </c>
      <c r="H144" s="199">
        <v>0</v>
      </c>
    </row>
    <row r="145" spans="1:8" ht="132.6">
      <c r="A145" s="157" t="s">
        <v>294</v>
      </c>
      <c r="B145" s="153" t="s">
        <v>243</v>
      </c>
      <c r="C145" s="153" t="s">
        <v>175</v>
      </c>
      <c r="D145" s="198" t="s">
        <v>295</v>
      </c>
      <c r="E145" s="207"/>
      <c r="F145" s="199">
        <v>1265</v>
      </c>
      <c r="G145" s="199">
        <v>0</v>
      </c>
      <c r="H145" s="199">
        <v>0</v>
      </c>
    </row>
    <row r="146" spans="1:8" ht="118.8">
      <c r="A146" s="159" t="s">
        <v>296</v>
      </c>
      <c r="B146" s="153" t="s">
        <v>243</v>
      </c>
      <c r="C146" s="153" t="s">
        <v>175</v>
      </c>
      <c r="D146" s="198" t="s">
        <v>297</v>
      </c>
      <c r="E146" s="207"/>
      <c r="F146" s="199">
        <v>1265</v>
      </c>
      <c r="G146" s="199">
        <v>0</v>
      </c>
      <c r="H146" s="199">
        <v>0</v>
      </c>
    </row>
    <row r="147" spans="1:8" ht="26.4">
      <c r="A147" s="159" t="s">
        <v>184</v>
      </c>
      <c r="B147" s="153" t="s">
        <v>243</v>
      </c>
      <c r="C147" s="153" t="s">
        <v>175</v>
      </c>
      <c r="D147" s="198" t="s">
        <v>297</v>
      </c>
      <c r="E147" s="207">
        <v>200</v>
      </c>
      <c r="F147" s="199">
        <v>1265</v>
      </c>
      <c r="G147" s="199">
        <v>0</v>
      </c>
      <c r="H147" s="199">
        <v>0</v>
      </c>
    </row>
    <row r="148" spans="1:8" ht="52.5" customHeight="1">
      <c r="A148" s="486" t="s">
        <v>492</v>
      </c>
      <c r="B148" s="153"/>
      <c r="C148" s="153"/>
      <c r="D148" s="201" t="s">
        <v>493</v>
      </c>
      <c r="E148" s="207"/>
      <c r="F148" s="197">
        <v>8338.2999999999993</v>
      </c>
      <c r="G148" s="199">
        <v>0</v>
      </c>
      <c r="H148" s="199">
        <v>0</v>
      </c>
    </row>
    <row r="149" spans="1:8">
      <c r="A149" s="185" t="s">
        <v>217</v>
      </c>
      <c r="B149" s="153"/>
      <c r="C149" s="153"/>
      <c r="D149" s="198" t="s">
        <v>497</v>
      </c>
      <c r="E149" s="207"/>
      <c r="F149" s="199">
        <v>8338.2999999999993</v>
      </c>
      <c r="G149" s="199">
        <v>0</v>
      </c>
      <c r="H149" s="199">
        <v>0</v>
      </c>
    </row>
    <row r="150" spans="1:8" ht="66.599999999999994">
      <c r="A150" s="276" t="s">
        <v>494</v>
      </c>
      <c r="B150" s="153" t="s">
        <v>243</v>
      </c>
      <c r="C150" s="153" t="s">
        <v>175</v>
      </c>
      <c r="D150" s="334" t="s">
        <v>498</v>
      </c>
      <c r="E150" s="207"/>
      <c r="F150" s="199">
        <v>8338.2999999999993</v>
      </c>
      <c r="G150" s="199">
        <v>0</v>
      </c>
      <c r="H150" s="199">
        <v>0</v>
      </c>
    </row>
    <row r="151" spans="1:8" ht="27">
      <c r="A151" s="276" t="s">
        <v>495</v>
      </c>
      <c r="B151" s="153" t="s">
        <v>243</v>
      </c>
      <c r="C151" s="153" t="s">
        <v>175</v>
      </c>
      <c r="D151" s="334" t="s">
        <v>496</v>
      </c>
      <c r="E151" s="207"/>
      <c r="F151" s="199">
        <v>8338.2999999999993</v>
      </c>
      <c r="G151" s="199">
        <v>0</v>
      </c>
      <c r="H151" s="199">
        <v>0</v>
      </c>
    </row>
    <row r="152" spans="1:8" ht="26.4">
      <c r="A152" s="159" t="s">
        <v>184</v>
      </c>
      <c r="B152" s="153" t="s">
        <v>243</v>
      </c>
      <c r="C152" s="153" t="s">
        <v>175</v>
      </c>
      <c r="D152" s="334" t="s">
        <v>496</v>
      </c>
      <c r="E152" s="207">
        <v>200</v>
      </c>
      <c r="F152" s="199">
        <v>8338.2999999999993</v>
      </c>
      <c r="G152" s="199">
        <v>0</v>
      </c>
      <c r="H152" s="199">
        <v>0</v>
      </c>
    </row>
    <row r="153" spans="1:8" ht="54" customHeight="1">
      <c r="A153" s="196" t="s">
        <v>304</v>
      </c>
      <c r="B153" s="148" t="s">
        <v>243</v>
      </c>
      <c r="C153" s="148" t="s">
        <v>175</v>
      </c>
      <c r="D153" s="201" t="s">
        <v>305</v>
      </c>
      <c r="E153" s="204"/>
      <c r="F153" s="197">
        <v>2089.4</v>
      </c>
      <c r="G153" s="197">
        <v>1389.6</v>
      </c>
      <c r="H153" s="197">
        <v>558.9</v>
      </c>
    </row>
    <row r="154" spans="1:8" ht="31.5" customHeight="1">
      <c r="A154" s="185" t="s">
        <v>217</v>
      </c>
      <c r="B154" s="153" t="s">
        <v>243</v>
      </c>
      <c r="C154" s="153" t="s">
        <v>175</v>
      </c>
      <c r="D154" s="198" t="s">
        <v>306</v>
      </c>
      <c r="E154" s="204"/>
      <c r="F154" s="199">
        <f>F155</f>
        <v>2089.4</v>
      </c>
      <c r="G154" s="199">
        <f t="shared" ref="F154:G156" si="10">G155</f>
        <v>1389.6</v>
      </c>
      <c r="H154" s="199">
        <v>558.9</v>
      </c>
    </row>
    <row r="155" spans="1:8" ht="106.2">
      <c r="A155" s="157" t="s">
        <v>307</v>
      </c>
      <c r="B155" s="153" t="s">
        <v>243</v>
      </c>
      <c r="C155" s="153" t="s">
        <v>175</v>
      </c>
      <c r="D155" s="198" t="s">
        <v>308</v>
      </c>
      <c r="E155" s="204"/>
      <c r="F155" s="199">
        <v>2089.4</v>
      </c>
      <c r="G155" s="199">
        <v>1389.6</v>
      </c>
      <c r="H155" s="199">
        <v>558.9</v>
      </c>
    </row>
    <row r="156" spans="1:8" ht="54.75" customHeight="1">
      <c r="A156" s="232" t="s">
        <v>309</v>
      </c>
      <c r="B156" s="153" t="s">
        <v>243</v>
      </c>
      <c r="C156" s="153" t="s">
        <v>175</v>
      </c>
      <c r="D156" s="198" t="s">
        <v>310</v>
      </c>
      <c r="E156" s="204"/>
      <c r="F156" s="199">
        <f t="shared" si="10"/>
        <v>919.5</v>
      </c>
      <c r="G156" s="199">
        <f>G157</f>
        <v>955.3</v>
      </c>
      <c r="H156" s="199">
        <v>541.70000000000005</v>
      </c>
    </row>
    <row r="157" spans="1:8" ht="26.4">
      <c r="A157" s="159" t="s">
        <v>184</v>
      </c>
      <c r="B157" s="153" t="s">
        <v>243</v>
      </c>
      <c r="C157" s="153" t="s">
        <v>175</v>
      </c>
      <c r="D157" s="198" t="s">
        <v>310</v>
      </c>
      <c r="E157" s="207">
        <v>200</v>
      </c>
      <c r="F157" s="199">
        <v>919.5</v>
      </c>
      <c r="G157" s="199">
        <v>955.3</v>
      </c>
      <c r="H157" s="199">
        <v>541.70000000000005</v>
      </c>
    </row>
    <row r="158" spans="1:8" ht="62.25" customHeight="1">
      <c r="A158" s="233" t="s">
        <v>311</v>
      </c>
      <c r="B158" s="153" t="s">
        <v>243</v>
      </c>
      <c r="C158" s="153" t="s">
        <v>175</v>
      </c>
      <c r="D158" s="198" t="s">
        <v>312</v>
      </c>
      <c r="E158" s="207"/>
      <c r="F158" s="199">
        <v>269.89999999999998</v>
      </c>
      <c r="G158" s="199">
        <v>434.3</v>
      </c>
      <c r="H158" s="199">
        <v>17.2</v>
      </c>
    </row>
    <row r="159" spans="1:8" ht="26.4">
      <c r="A159" s="159" t="s">
        <v>184</v>
      </c>
      <c r="B159" s="153" t="s">
        <v>243</v>
      </c>
      <c r="C159" s="153" t="s">
        <v>175</v>
      </c>
      <c r="D159" s="198" t="s">
        <v>312</v>
      </c>
      <c r="E159" s="207">
        <v>200</v>
      </c>
      <c r="F159" s="199">
        <v>269.89999999999998</v>
      </c>
      <c r="G159" s="199">
        <v>434.3</v>
      </c>
      <c r="H159" s="199">
        <v>17.2</v>
      </c>
    </row>
    <row r="160" spans="1:8" ht="35.25" customHeight="1">
      <c r="A160" s="234" t="s">
        <v>313</v>
      </c>
      <c r="B160" s="153" t="s">
        <v>243</v>
      </c>
      <c r="C160" s="153" t="s">
        <v>175</v>
      </c>
      <c r="D160" s="235" t="s">
        <v>314</v>
      </c>
      <c r="E160" s="207"/>
      <c r="F160" s="199">
        <v>900</v>
      </c>
      <c r="G160" s="199">
        <v>0</v>
      </c>
      <c r="H160" s="199">
        <v>0</v>
      </c>
    </row>
    <row r="161" spans="1:8" ht="26.4">
      <c r="A161" s="159" t="s">
        <v>184</v>
      </c>
      <c r="B161" s="153" t="s">
        <v>243</v>
      </c>
      <c r="C161" s="153" t="s">
        <v>175</v>
      </c>
      <c r="D161" s="235" t="s">
        <v>314</v>
      </c>
      <c r="E161" s="207">
        <v>200</v>
      </c>
      <c r="F161" s="199">
        <v>900</v>
      </c>
      <c r="G161" s="199">
        <v>0</v>
      </c>
      <c r="H161" s="199">
        <v>0</v>
      </c>
    </row>
    <row r="162" spans="1:8" ht="17.25" hidden="1" customHeight="1">
      <c r="A162" s="147" t="s">
        <v>244</v>
      </c>
      <c r="B162" s="148" t="s">
        <v>243</v>
      </c>
      <c r="C162" s="148" t="s">
        <v>175</v>
      </c>
      <c r="D162" s="163" t="s">
        <v>206</v>
      </c>
      <c r="E162" s="149"/>
      <c r="F162" s="150">
        <f t="shared" ref="F162:G165" si="11">F163</f>
        <v>0</v>
      </c>
      <c r="G162" s="150">
        <f t="shared" si="11"/>
        <v>0</v>
      </c>
      <c r="H162" s="150">
        <f>H163</f>
        <v>0</v>
      </c>
    </row>
    <row r="163" spans="1:8" hidden="1">
      <c r="A163" s="152" t="s">
        <v>180</v>
      </c>
      <c r="B163" s="153" t="s">
        <v>243</v>
      </c>
      <c r="C163" s="153" t="s">
        <v>175</v>
      </c>
      <c r="D163" s="158" t="s">
        <v>200</v>
      </c>
      <c r="E163" s="163"/>
      <c r="F163" s="150">
        <f t="shared" si="11"/>
        <v>0</v>
      </c>
      <c r="G163" s="150">
        <f t="shared" si="11"/>
        <v>0</v>
      </c>
      <c r="H163" s="150">
        <f>H164</f>
        <v>0</v>
      </c>
    </row>
    <row r="164" spans="1:8" hidden="1">
      <c r="A164" s="152" t="s">
        <v>180</v>
      </c>
      <c r="B164" s="153" t="s">
        <v>243</v>
      </c>
      <c r="C164" s="153" t="s">
        <v>175</v>
      </c>
      <c r="D164" s="168" t="s">
        <v>207</v>
      </c>
      <c r="E164" s="154"/>
      <c r="F164" s="150">
        <f t="shared" si="11"/>
        <v>0</v>
      </c>
      <c r="G164" s="150">
        <f t="shared" si="11"/>
        <v>0</v>
      </c>
      <c r="H164" s="150">
        <f>H165</f>
        <v>0</v>
      </c>
    </row>
    <row r="165" spans="1:8" ht="53.4" hidden="1">
      <c r="A165" s="232" t="s">
        <v>315</v>
      </c>
      <c r="B165" s="153" t="s">
        <v>243</v>
      </c>
      <c r="C165" s="153" t="s">
        <v>175</v>
      </c>
      <c r="D165" s="198" t="s">
        <v>316</v>
      </c>
      <c r="E165" s="207"/>
      <c r="F165" s="199">
        <f t="shared" si="11"/>
        <v>0</v>
      </c>
      <c r="G165" s="199">
        <f t="shared" si="11"/>
        <v>0</v>
      </c>
      <c r="H165" s="199">
        <f>H166</f>
        <v>0</v>
      </c>
    </row>
    <row r="166" spans="1:8" ht="26.4" hidden="1">
      <c r="A166" s="159" t="s">
        <v>184</v>
      </c>
      <c r="B166" s="153" t="s">
        <v>243</v>
      </c>
      <c r="C166" s="153" t="s">
        <v>175</v>
      </c>
      <c r="D166" s="198" t="s">
        <v>316</v>
      </c>
      <c r="E166" s="207">
        <v>200</v>
      </c>
      <c r="F166" s="228">
        <v>0</v>
      </c>
      <c r="G166" s="228">
        <v>0</v>
      </c>
      <c r="H166" s="228">
        <v>0</v>
      </c>
    </row>
    <row r="167" spans="1:8">
      <c r="A167" s="196" t="s">
        <v>148</v>
      </c>
      <c r="B167" s="148" t="s">
        <v>317</v>
      </c>
      <c r="C167" s="148" t="s">
        <v>174</v>
      </c>
      <c r="D167" s="141"/>
      <c r="E167" s="141"/>
      <c r="F167" s="146">
        <v>3925.9</v>
      </c>
      <c r="G167" s="146">
        <v>3030.5</v>
      </c>
      <c r="H167" s="146">
        <v>2506.9</v>
      </c>
    </row>
    <row r="168" spans="1:8">
      <c r="A168" s="236" t="s">
        <v>150</v>
      </c>
      <c r="B168" s="148" t="s">
        <v>317</v>
      </c>
      <c r="C168" s="148" t="s">
        <v>173</v>
      </c>
      <c r="D168" s="141"/>
      <c r="E168" s="141"/>
      <c r="F168" s="146">
        <v>3925.9</v>
      </c>
      <c r="G168" s="146">
        <f>G169</f>
        <v>3030.5</v>
      </c>
      <c r="H168" s="146">
        <f t="shared" ref="G168:H170" si="12">H169</f>
        <v>2506.9</v>
      </c>
    </row>
    <row r="169" spans="1:8" ht="40.200000000000003">
      <c r="A169" s="196" t="s">
        <v>318</v>
      </c>
      <c r="B169" s="148" t="s">
        <v>317</v>
      </c>
      <c r="C169" s="148" t="s">
        <v>173</v>
      </c>
      <c r="D169" s="163" t="s">
        <v>319</v>
      </c>
      <c r="E169" s="163"/>
      <c r="F169" s="150">
        <v>3925.9</v>
      </c>
      <c r="G169" s="150">
        <f t="shared" si="12"/>
        <v>3030.5</v>
      </c>
      <c r="H169" s="150">
        <f t="shared" si="12"/>
        <v>2506.9</v>
      </c>
    </row>
    <row r="170" spans="1:8">
      <c r="A170" s="185" t="s">
        <v>217</v>
      </c>
      <c r="B170" s="153" t="s">
        <v>317</v>
      </c>
      <c r="C170" s="153" t="s">
        <v>173</v>
      </c>
      <c r="D170" s="154" t="s">
        <v>320</v>
      </c>
      <c r="E170" s="154"/>
      <c r="F170" s="155">
        <v>3925.9</v>
      </c>
      <c r="G170" s="155">
        <v>3030.5</v>
      </c>
      <c r="H170" s="155">
        <f t="shared" si="12"/>
        <v>2506.9</v>
      </c>
    </row>
    <row r="171" spans="1:8" ht="50.25" customHeight="1">
      <c r="A171" s="157" t="s">
        <v>321</v>
      </c>
      <c r="B171" s="153" t="s">
        <v>317</v>
      </c>
      <c r="C171" s="153" t="s">
        <v>173</v>
      </c>
      <c r="D171" s="154" t="s">
        <v>322</v>
      </c>
      <c r="E171" s="154"/>
      <c r="F171" s="155">
        <v>3925.9</v>
      </c>
      <c r="G171" s="155">
        <v>3030.5</v>
      </c>
      <c r="H171" s="155">
        <v>2506.9</v>
      </c>
    </row>
    <row r="172" spans="1:8" ht="24.75" customHeight="1">
      <c r="A172" s="210" t="s">
        <v>323</v>
      </c>
      <c r="B172" s="153" t="s">
        <v>317</v>
      </c>
      <c r="C172" s="153" t="s">
        <v>173</v>
      </c>
      <c r="D172" s="154" t="s">
        <v>324</v>
      </c>
      <c r="E172" s="154"/>
      <c r="F172" s="155">
        <v>3925.9</v>
      </c>
      <c r="G172" s="155">
        <v>3030.5</v>
      </c>
      <c r="H172" s="155">
        <f>H173</f>
        <v>2506.9</v>
      </c>
    </row>
    <row r="173" spans="1:8" ht="27">
      <c r="A173" s="157" t="s">
        <v>325</v>
      </c>
      <c r="B173" s="153" t="s">
        <v>317</v>
      </c>
      <c r="C173" s="153" t="s">
        <v>173</v>
      </c>
      <c r="D173" s="154" t="s">
        <v>324</v>
      </c>
      <c r="E173" s="154" t="s">
        <v>326</v>
      </c>
      <c r="F173" s="155">
        <v>3925.9</v>
      </c>
      <c r="G173" s="155">
        <v>3030.5</v>
      </c>
      <c r="H173" s="155">
        <v>2506.9</v>
      </c>
    </row>
    <row r="174" spans="1:8" ht="111">
      <c r="A174" s="376" t="s">
        <v>422</v>
      </c>
      <c r="B174" s="153" t="s">
        <v>317</v>
      </c>
      <c r="C174" s="153" t="s">
        <v>173</v>
      </c>
      <c r="D174" s="235" t="s">
        <v>382</v>
      </c>
      <c r="E174" s="154"/>
      <c r="F174" s="155">
        <v>0</v>
      </c>
      <c r="G174" s="155">
        <v>0</v>
      </c>
      <c r="H174" s="155">
        <v>0</v>
      </c>
    </row>
    <row r="175" spans="1:8" ht="28.2">
      <c r="A175" s="369" t="s">
        <v>325</v>
      </c>
      <c r="B175" s="153" t="s">
        <v>317</v>
      </c>
      <c r="C175" s="153" t="s">
        <v>173</v>
      </c>
      <c r="D175" s="235" t="s">
        <v>382</v>
      </c>
      <c r="E175" s="154" t="s">
        <v>326</v>
      </c>
      <c r="F175" s="155">
        <v>0</v>
      </c>
      <c r="G175" s="155">
        <v>0</v>
      </c>
      <c r="H175" s="155">
        <v>0</v>
      </c>
    </row>
    <row r="176" spans="1:8" ht="15.6">
      <c r="A176" s="192" t="s">
        <v>327</v>
      </c>
      <c r="B176" s="148" t="s">
        <v>219</v>
      </c>
      <c r="C176" s="148" t="s">
        <v>174</v>
      </c>
      <c r="D176" s="141"/>
      <c r="E176" s="141"/>
      <c r="F176" s="146">
        <v>435.3</v>
      </c>
      <c r="G176" s="146">
        <v>430.5</v>
      </c>
      <c r="H176" s="146">
        <v>430.5</v>
      </c>
    </row>
    <row r="177" spans="1:8">
      <c r="A177" s="139" t="s">
        <v>154</v>
      </c>
      <c r="B177" s="148" t="s">
        <v>219</v>
      </c>
      <c r="C177" s="148" t="s">
        <v>173</v>
      </c>
      <c r="D177" s="141"/>
      <c r="E177" s="141"/>
      <c r="F177" s="146">
        <f t="shared" ref="F177:H181" si="13">F178</f>
        <v>435.3</v>
      </c>
      <c r="G177" s="146">
        <f t="shared" si="13"/>
        <v>430.5</v>
      </c>
      <c r="H177" s="146">
        <f t="shared" si="13"/>
        <v>430.5</v>
      </c>
    </row>
    <row r="178" spans="1:8" ht="24" customHeight="1">
      <c r="A178" s="147" t="s">
        <v>244</v>
      </c>
      <c r="B178" s="148" t="s">
        <v>219</v>
      </c>
      <c r="C178" s="148" t="s">
        <v>173</v>
      </c>
      <c r="D178" s="163" t="s">
        <v>206</v>
      </c>
      <c r="E178" s="163"/>
      <c r="F178" s="150">
        <f t="shared" si="13"/>
        <v>435.3</v>
      </c>
      <c r="G178" s="150">
        <f t="shared" si="13"/>
        <v>430.5</v>
      </c>
      <c r="H178" s="150">
        <f t="shared" si="13"/>
        <v>430.5</v>
      </c>
    </row>
    <row r="179" spans="1:8">
      <c r="A179" s="152" t="s">
        <v>180</v>
      </c>
      <c r="B179" s="153" t="s">
        <v>219</v>
      </c>
      <c r="C179" s="153" t="s">
        <v>173</v>
      </c>
      <c r="D179" s="158" t="s">
        <v>200</v>
      </c>
      <c r="E179" s="154"/>
      <c r="F179" s="155">
        <f t="shared" si="13"/>
        <v>435.3</v>
      </c>
      <c r="G179" s="155">
        <f t="shared" si="13"/>
        <v>430.5</v>
      </c>
      <c r="H179" s="155">
        <f t="shared" si="13"/>
        <v>430.5</v>
      </c>
    </row>
    <row r="180" spans="1:8">
      <c r="A180" s="152" t="s">
        <v>180</v>
      </c>
      <c r="B180" s="153" t="s">
        <v>219</v>
      </c>
      <c r="C180" s="153" t="s">
        <v>173</v>
      </c>
      <c r="D180" s="168" t="s">
        <v>207</v>
      </c>
      <c r="E180" s="154"/>
      <c r="F180" s="155">
        <f t="shared" si="13"/>
        <v>435.3</v>
      </c>
      <c r="G180" s="155">
        <f t="shared" si="13"/>
        <v>430.5</v>
      </c>
      <c r="H180" s="155">
        <f t="shared" si="13"/>
        <v>430.5</v>
      </c>
    </row>
    <row r="181" spans="1:8" ht="54" customHeight="1">
      <c r="A181" s="237" t="s">
        <v>328</v>
      </c>
      <c r="B181" s="153" t="s">
        <v>219</v>
      </c>
      <c r="C181" s="153" t="s">
        <v>173</v>
      </c>
      <c r="D181" s="198" t="s">
        <v>329</v>
      </c>
      <c r="E181" s="207"/>
      <c r="F181" s="155">
        <v>435.3</v>
      </c>
      <c r="G181" s="155">
        <v>430.5</v>
      </c>
      <c r="H181" s="155">
        <f t="shared" si="13"/>
        <v>430.5</v>
      </c>
    </row>
    <row r="182" spans="1:8">
      <c r="A182" s="237" t="s">
        <v>330</v>
      </c>
      <c r="B182" s="153" t="s">
        <v>219</v>
      </c>
      <c r="C182" s="153" t="s">
        <v>173</v>
      </c>
      <c r="D182" s="198" t="s">
        <v>329</v>
      </c>
      <c r="E182" s="207">
        <v>300</v>
      </c>
      <c r="F182" s="238">
        <v>435.3</v>
      </c>
      <c r="G182" s="238">
        <v>430.5</v>
      </c>
      <c r="H182" s="238">
        <v>430.5</v>
      </c>
    </row>
    <row r="183" spans="1:8" ht="43.5" hidden="1" customHeight="1">
      <c r="A183" s="210" t="s">
        <v>332</v>
      </c>
      <c r="B183" s="153" t="s">
        <v>219</v>
      </c>
      <c r="C183" s="153" t="s">
        <v>175</v>
      </c>
      <c r="D183" s="154" t="s">
        <v>333</v>
      </c>
      <c r="E183" s="154"/>
      <c r="F183" s="239"/>
      <c r="G183" s="239"/>
      <c r="H183" s="191">
        <f>H184</f>
        <v>0</v>
      </c>
    </row>
    <row r="184" spans="1:8" ht="22.5" hidden="1" customHeight="1">
      <c r="A184" s="159" t="s">
        <v>334</v>
      </c>
      <c r="B184" s="153" t="s">
        <v>219</v>
      </c>
      <c r="C184" s="153" t="s">
        <v>175</v>
      </c>
      <c r="D184" s="154" t="s">
        <v>333</v>
      </c>
      <c r="E184" s="187" t="s">
        <v>335</v>
      </c>
      <c r="F184" s="240"/>
      <c r="G184" s="240"/>
      <c r="H184" s="191"/>
    </row>
    <row r="185" spans="1:8" ht="37.5" hidden="1" customHeight="1">
      <c r="A185" s="159" t="s">
        <v>332</v>
      </c>
      <c r="B185" s="153" t="s">
        <v>219</v>
      </c>
      <c r="C185" s="153" t="s">
        <v>175</v>
      </c>
      <c r="D185" s="187" t="s">
        <v>336</v>
      </c>
      <c r="E185" s="187"/>
      <c r="F185" s="240"/>
      <c r="G185" s="240"/>
      <c r="H185" s="191">
        <f>H186</f>
        <v>0</v>
      </c>
    </row>
    <row r="186" spans="1:8" ht="20.25" hidden="1" customHeight="1" thickBot="1">
      <c r="A186" s="159" t="s">
        <v>334</v>
      </c>
      <c r="B186" s="153" t="s">
        <v>219</v>
      </c>
      <c r="C186" s="153" t="s">
        <v>175</v>
      </c>
      <c r="D186" s="187" t="s">
        <v>336</v>
      </c>
      <c r="E186" s="241" t="s">
        <v>335</v>
      </c>
      <c r="F186" s="242"/>
      <c r="G186" s="242"/>
      <c r="H186" s="243"/>
    </row>
    <row r="187" spans="1:8" ht="15.6">
      <c r="A187" s="192" t="s">
        <v>337</v>
      </c>
      <c r="B187" s="148" t="s">
        <v>199</v>
      </c>
      <c r="C187" s="148" t="s">
        <v>174</v>
      </c>
      <c r="D187" s="141"/>
      <c r="E187" s="141"/>
      <c r="F187" s="146">
        <f t="shared" ref="F187:H192" si="14">F188</f>
        <v>749.8</v>
      </c>
      <c r="G187" s="146">
        <f t="shared" si="14"/>
        <v>749.8</v>
      </c>
      <c r="H187" s="146">
        <f t="shared" si="14"/>
        <v>779.8</v>
      </c>
    </row>
    <row r="188" spans="1:8">
      <c r="A188" s="139" t="s">
        <v>158</v>
      </c>
      <c r="B188" s="148" t="s">
        <v>199</v>
      </c>
      <c r="C188" s="148" t="s">
        <v>173</v>
      </c>
      <c r="D188" s="141"/>
      <c r="E188" s="141"/>
      <c r="F188" s="146">
        <f t="shared" si="14"/>
        <v>749.8</v>
      </c>
      <c r="G188" s="146">
        <f t="shared" si="14"/>
        <v>749.8</v>
      </c>
      <c r="H188" s="146">
        <f t="shared" si="14"/>
        <v>779.8</v>
      </c>
    </row>
    <row r="189" spans="1:8" ht="54" customHeight="1">
      <c r="A189" s="196" t="s">
        <v>338</v>
      </c>
      <c r="B189" s="148" t="s">
        <v>199</v>
      </c>
      <c r="C189" s="148" t="s">
        <v>173</v>
      </c>
      <c r="D189" s="163" t="s">
        <v>339</v>
      </c>
      <c r="E189" s="163"/>
      <c r="F189" s="150">
        <f t="shared" si="14"/>
        <v>749.8</v>
      </c>
      <c r="G189" s="150">
        <f t="shared" si="14"/>
        <v>749.8</v>
      </c>
      <c r="H189" s="150">
        <f t="shared" si="14"/>
        <v>779.8</v>
      </c>
    </row>
    <row r="190" spans="1:8">
      <c r="A190" s="185" t="s">
        <v>217</v>
      </c>
      <c r="B190" s="153" t="s">
        <v>199</v>
      </c>
      <c r="C190" s="153" t="s">
        <v>173</v>
      </c>
      <c r="D190" s="154" t="s">
        <v>340</v>
      </c>
      <c r="E190" s="154"/>
      <c r="F190" s="155">
        <f t="shared" si="14"/>
        <v>749.8</v>
      </c>
      <c r="G190" s="155">
        <f t="shared" si="14"/>
        <v>749.8</v>
      </c>
      <c r="H190" s="155">
        <f t="shared" si="14"/>
        <v>779.8</v>
      </c>
    </row>
    <row r="191" spans="1:8" ht="40.200000000000003">
      <c r="A191" s="157" t="s">
        <v>341</v>
      </c>
      <c r="B191" s="153" t="s">
        <v>199</v>
      </c>
      <c r="C191" s="153" t="s">
        <v>173</v>
      </c>
      <c r="D191" s="154" t="s">
        <v>342</v>
      </c>
      <c r="E191" s="154"/>
      <c r="F191" s="155">
        <f t="shared" si="14"/>
        <v>749.8</v>
      </c>
      <c r="G191" s="155">
        <f t="shared" si="14"/>
        <v>749.8</v>
      </c>
      <c r="H191" s="155">
        <f t="shared" si="14"/>
        <v>779.8</v>
      </c>
    </row>
    <row r="192" spans="1:8" ht="27">
      <c r="A192" s="210" t="s">
        <v>343</v>
      </c>
      <c r="B192" s="153" t="s">
        <v>199</v>
      </c>
      <c r="C192" s="153" t="s">
        <v>173</v>
      </c>
      <c r="D192" s="154" t="s">
        <v>344</v>
      </c>
      <c r="E192" s="154"/>
      <c r="F192" s="155">
        <f t="shared" si="14"/>
        <v>749.8</v>
      </c>
      <c r="G192" s="155">
        <f t="shared" si="14"/>
        <v>749.8</v>
      </c>
      <c r="H192" s="155">
        <f t="shared" si="14"/>
        <v>779.8</v>
      </c>
    </row>
    <row r="193" spans="1:9" ht="27">
      <c r="A193" s="244" t="s">
        <v>325</v>
      </c>
      <c r="B193" s="167" t="s">
        <v>199</v>
      </c>
      <c r="C193" s="167" t="s">
        <v>173</v>
      </c>
      <c r="D193" s="154" t="s">
        <v>345</v>
      </c>
      <c r="E193" s="154" t="s">
        <v>326</v>
      </c>
      <c r="F193" s="245">
        <v>749.8</v>
      </c>
      <c r="G193" s="245">
        <v>749.8</v>
      </c>
      <c r="H193" s="245">
        <v>779.8</v>
      </c>
    </row>
    <row r="194" spans="1:9" ht="14.4" thickBot="1">
      <c r="A194" s="246" t="s">
        <v>160</v>
      </c>
      <c r="B194" s="167"/>
      <c r="C194" s="167"/>
      <c r="D194" s="154"/>
      <c r="E194" s="154"/>
      <c r="F194" s="245"/>
      <c r="G194" s="245">
        <v>557.79999999999995</v>
      </c>
      <c r="H194" s="245">
        <v>911.1</v>
      </c>
    </row>
    <row r="195" spans="1:9" ht="32.25" customHeight="1" thickBot="1">
      <c r="A195" s="522" t="s">
        <v>346</v>
      </c>
      <c r="B195" s="523"/>
      <c r="C195" s="523"/>
      <c r="D195" s="523"/>
      <c r="E195" s="523"/>
      <c r="F195" s="247">
        <v>30640.6</v>
      </c>
      <c r="G195" s="247">
        <v>18400.7</v>
      </c>
      <c r="H195" s="247">
        <v>15664.7</v>
      </c>
      <c r="I195" s="248">
        <f>I196</f>
        <v>0</v>
      </c>
    </row>
    <row r="197" spans="1:9" ht="15.6">
      <c r="F197" s="477"/>
      <c r="G197" s="476"/>
      <c r="H197" s="478"/>
    </row>
    <row r="199" spans="1:9" ht="13.5" customHeight="1"/>
  </sheetData>
  <mergeCells count="17">
    <mergeCell ref="D6:H6"/>
    <mergeCell ref="D1:H1"/>
    <mergeCell ref="D2:H2"/>
    <mergeCell ref="D3:H3"/>
    <mergeCell ref="D4:H4"/>
    <mergeCell ref="D5:H5"/>
    <mergeCell ref="A195:E195"/>
    <mergeCell ref="D7:H7"/>
    <mergeCell ref="D8:H8"/>
    <mergeCell ref="A9:H9"/>
    <mergeCell ref="A10:H10"/>
    <mergeCell ref="A11:A13"/>
    <mergeCell ref="B11:B13"/>
    <mergeCell ref="C11:C13"/>
    <mergeCell ref="D11:D13"/>
    <mergeCell ref="E11:E13"/>
    <mergeCell ref="F11:H12"/>
  </mergeCells>
  <pageMargins left="0.51181102362204722" right="0.27559055118110237" top="0" bottom="0" header="0" footer="0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6"/>
  <sheetViews>
    <sheetView view="pageBreakPreview" topLeftCell="A52" zoomScale="60" workbookViewId="0">
      <selection activeCell="N12" sqref="N12"/>
    </sheetView>
  </sheetViews>
  <sheetFormatPr defaultColWidth="8.88671875" defaultRowHeight="13.8"/>
  <cols>
    <col min="1" max="1" width="56.33203125" style="254" customWidth="1"/>
    <col min="2" max="2" width="16.44140625" style="343" customWidth="1"/>
    <col min="3" max="3" width="7.33203125" style="343" customWidth="1"/>
    <col min="4" max="4" width="11.6640625" style="343" customWidth="1"/>
    <col min="5" max="5" width="18.5546875" style="347" customWidth="1"/>
    <col min="6" max="6" width="18.5546875" style="349" customWidth="1"/>
    <col min="7" max="7" width="18.5546875" style="254" customWidth="1"/>
    <col min="8" max="8" width="25.44140625" style="253" customWidth="1"/>
    <col min="9" max="256" width="8.88671875" style="254"/>
    <col min="257" max="257" width="56.33203125" style="254" customWidth="1"/>
    <col min="258" max="258" width="16.44140625" style="254" customWidth="1"/>
    <col min="259" max="259" width="7.33203125" style="254" customWidth="1"/>
    <col min="260" max="260" width="11.6640625" style="254" customWidth="1"/>
    <col min="261" max="263" width="18.5546875" style="254" customWidth="1"/>
    <col min="264" max="264" width="25.44140625" style="254" customWidth="1"/>
    <col min="265" max="512" width="8.88671875" style="254"/>
    <col min="513" max="513" width="56.33203125" style="254" customWidth="1"/>
    <col min="514" max="514" width="16.44140625" style="254" customWidth="1"/>
    <col min="515" max="515" width="7.33203125" style="254" customWidth="1"/>
    <col min="516" max="516" width="11.6640625" style="254" customWidth="1"/>
    <col min="517" max="519" width="18.5546875" style="254" customWidth="1"/>
    <col min="520" max="520" width="25.44140625" style="254" customWidth="1"/>
    <col min="521" max="768" width="8.88671875" style="254"/>
    <col min="769" max="769" width="56.33203125" style="254" customWidth="1"/>
    <col min="770" max="770" width="16.44140625" style="254" customWidth="1"/>
    <col min="771" max="771" width="7.33203125" style="254" customWidth="1"/>
    <col min="772" max="772" width="11.6640625" style="254" customWidth="1"/>
    <col min="773" max="775" width="18.5546875" style="254" customWidth="1"/>
    <col min="776" max="776" width="25.44140625" style="254" customWidth="1"/>
    <col min="777" max="1024" width="8.88671875" style="254"/>
    <col min="1025" max="1025" width="56.33203125" style="254" customWidth="1"/>
    <col min="1026" max="1026" width="16.44140625" style="254" customWidth="1"/>
    <col min="1027" max="1027" width="7.33203125" style="254" customWidth="1"/>
    <col min="1028" max="1028" width="11.6640625" style="254" customWidth="1"/>
    <col min="1029" max="1031" width="18.5546875" style="254" customWidth="1"/>
    <col min="1032" max="1032" width="25.44140625" style="254" customWidth="1"/>
    <col min="1033" max="1280" width="8.88671875" style="254"/>
    <col min="1281" max="1281" width="56.33203125" style="254" customWidth="1"/>
    <col min="1282" max="1282" width="16.44140625" style="254" customWidth="1"/>
    <col min="1283" max="1283" width="7.33203125" style="254" customWidth="1"/>
    <col min="1284" max="1284" width="11.6640625" style="254" customWidth="1"/>
    <col min="1285" max="1287" width="18.5546875" style="254" customWidth="1"/>
    <col min="1288" max="1288" width="25.44140625" style="254" customWidth="1"/>
    <col min="1289" max="1536" width="8.88671875" style="254"/>
    <col min="1537" max="1537" width="56.33203125" style="254" customWidth="1"/>
    <col min="1538" max="1538" width="16.44140625" style="254" customWidth="1"/>
    <col min="1539" max="1539" width="7.33203125" style="254" customWidth="1"/>
    <col min="1540" max="1540" width="11.6640625" style="254" customWidth="1"/>
    <col min="1541" max="1543" width="18.5546875" style="254" customWidth="1"/>
    <col min="1544" max="1544" width="25.44140625" style="254" customWidth="1"/>
    <col min="1545" max="1792" width="8.88671875" style="254"/>
    <col min="1793" max="1793" width="56.33203125" style="254" customWidth="1"/>
    <col min="1794" max="1794" width="16.44140625" style="254" customWidth="1"/>
    <col min="1795" max="1795" width="7.33203125" style="254" customWidth="1"/>
    <col min="1796" max="1796" width="11.6640625" style="254" customWidth="1"/>
    <col min="1797" max="1799" width="18.5546875" style="254" customWidth="1"/>
    <col min="1800" max="1800" width="25.44140625" style="254" customWidth="1"/>
    <col min="1801" max="2048" width="8.88671875" style="254"/>
    <col min="2049" max="2049" width="56.33203125" style="254" customWidth="1"/>
    <col min="2050" max="2050" width="16.44140625" style="254" customWidth="1"/>
    <col min="2051" max="2051" width="7.33203125" style="254" customWidth="1"/>
    <col min="2052" max="2052" width="11.6640625" style="254" customWidth="1"/>
    <col min="2053" max="2055" width="18.5546875" style="254" customWidth="1"/>
    <col min="2056" max="2056" width="25.44140625" style="254" customWidth="1"/>
    <col min="2057" max="2304" width="8.88671875" style="254"/>
    <col min="2305" max="2305" width="56.33203125" style="254" customWidth="1"/>
    <col min="2306" max="2306" width="16.44140625" style="254" customWidth="1"/>
    <col min="2307" max="2307" width="7.33203125" style="254" customWidth="1"/>
    <col min="2308" max="2308" width="11.6640625" style="254" customWidth="1"/>
    <col min="2309" max="2311" width="18.5546875" style="254" customWidth="1"/>
    <col min="2312" max="2312" width="25.44140625" style="254" customWidth="1"/>
    <col min="2313" max="2560" width="8.88671875" style="254"/>
    <col min="2561" max="2561" width="56.33203125" style="254" customWidth="1"/>
    <col min="2562" max="2562" width="16.44140625" style="254" customWidth="1"/>
    <col min="2563" max="2563" width="7.33203125" style="254" customWidth="1"/>
    <col min="2564" max="2564" width="11.6640625" style="254" customWidth="1"/>
    <col min="2565" max="2567" width="18.5546875" style="254" customWidth="1"/>
    <col min="2568" max="2568" width="25.44140625" style="254" customWidth="1"/>
    <col min="2569" max="2816" width="8.88671875" style="254"/>
    <col min="2817" max="2817" width="56.33203125" style="254" customWidth="1"/>
    <col min="2818" max="2818" width="16.44140625" style="254" customWidth="1"/>
    <col min="2819" max="2819" width="7.33203125" style="254" customWidth="1"/>
    <col min="2820" max="2820" width="11.6640625" style="254" customWidth="1"/>
    <col min="2821" max="2823" width="18.5546875" style="254" customWidth="1"/>
    <col min="2824" max="2824" width="25.44140625" style="254" customWidth="1"/>
    <col min="2825" max="3072" width="8.88671875" style="254"/>
    <col min="3073" max="3073" width="56.33203125" style="254" customWidth="1"/>
    <col min="3074" max="3074" width="16.44140625" style="254" customWidth="1"/>
    <col min="3075" max="3075" width="7.33203125" style="254" customWidth="1"/>
    <col min="3076" max="3076" width="11.6640625" style="254" customWidth="1"/>
    <col min="3077" max="3079" width="18.5546875" style="254" customWidth="1"/>
    <col min="3080" max="3080" width="25.44140625" style="254" customWidth="1"/>
    <col min="3081" max="3328" width="8.88671875" style="254"/>
    <col min="3329" max="3329" width="56.33203125" style="254" customWidth="1"/>
    <col min="3330" max="3330" width="16.44140625" style="254" customWidth="1"/>
    <col min="3331" max="3331" width="7.33203125" style="254" customWidth="1"/>
    <col min="3332" max="3332" width="11.6640625" style="254" customWidth="1"/>
    <col min="3333" max="3335" width="18.5546875" style="254" customWidth="1"/>
    <col min="3336" max="3336" width="25.44140625" style="254" customWidth="1"/>
    <col min="3337" max="3584" width="8.88671875" style="254"/>
    <col min="3585" max="3585" width="56.33203125" style="254" customWidth="1"/>
    <col min="3586" max="3586" width="16.44140625" style="254" customWidth="1"/>
    <col min="3587" max="3587" width="7.33203125" style="254" customWidth="1"/>
    <col min="3588" max="3588" width="11.6640625" style="254" customWidth="1"/>
    <col min="3589" max="3591" width="18.5546875" style="254" customWidth="1"/>
    <col min="3592" max="3592" width="25.44140625" style="254" customWidth="1"/>
    <col min="3593" max="3840" width="8.88671875" style="254"/>
    <col min="3841" max="3841" width="56.33203125" style="254" customWidth="1"/>
    <col min="3842" max="3842" width="16.44140625" style="254" customWidth="1"/>
    <col min="3843" max="3843" width="7.33203125" style="254" customWidth="1"/>
    <col min="3844" max="3844" width="11.6640625" style="254" customWidth="1"/>
    <col min="3845" max="3847" width="18.5546875" style="254" customWidth="1"/>
    <col min="3848" max="3848" width="25.44140625" style="254" customWidth="1"/>
    <col min="3849" max="4096" width="8.88671875" style="254"/>
    <col min="4097" max="4097" width="56.33203125" style="254" customWidth="1"/>
    <col min="4098" max="4098" width="16.44140625" style="254" customWidth="1"/>
    <col min="4099" max="4099" width="7.33203125" style="254" customWidth="1"/>
    <col min="4100" max="4100" width="11.6640625" style="254" customWidth="1"/>
    <col min="4101" max="4103" width="18.5546875" style="254" customWidth="1"/>
    <col min="4104" max="4104" width="25.44140625" style="254" customWidth="1"/>
    <col min="4105" max="4352" width="8.88671875" style="254"/>
    <col min="4353" max="4353" width="56.33203125" style="254" customWidth="1"/>
    <col min="4354" max="4354" width="16.44140625" style="254" customWidth="1"/>
    <col min="4355" max="4355" width="7.33203125" style="254" customWidth="1"/>
    <col min="4356" max="4356" width="11.6640625" style="254" customWidth="1"/>
    <col min="4357" max="4359" width="18.5546875" style="254" customWidth="1"/>
    <col min="4360" max="4360" width="25.44140625" style="254" customWidth="1"/>
    <col min="4361" max="4608" width="8.88671875" style="254"/>
    <col min="4609" max="4609" width="56.33203125" style="254" customWidth="1"/>
    <col min="4610" max="4610" width="16.44140625" style="254" customWidth="1"/>
    <col min="4611" max="4611" width="7.33203125" style="254" customWidth="1"/>
    <col min="4612" max="4612" width="11.6640625" style="254" customWidth="1"/>
    <col min="4613" max="4615" width="18.5546875" style="254" customWidth="1"/>
    <col min="4616" max="4616" width="25.44140625" style="254" customWidth="1"/>
    <col min="4617" max="4864" width="8.88671875" style="254"/>
    <col min="4865" max="4865" width="56.33203125" style="254" customWidth="1"/>
    <col min="4866" max="4866" width="16.44140625" style="254" customWidth="1"/>
    <col min="4867" max="4867" width="7.33203125" style="254" customWidth="1"/>
    <col min="4868" max="4868" width="11.6640625" style="254" customWidth="1"/>
    <col min="4869" max="4871" width="18.5546875" style="254" customWidth="1"/>
    <col min="4872" max="4872" width="25.44140625" style="254" customWidth="1"/>
    <col min="4873" max="5120" width="8.88671875" style="254"/>
    <col min="5121" max="5121" width="56.33203125" style="254" customWidth="1"/>
    <col min="5122" max="5122" width="16.44140625" style="254" customWidth="1"/>
    <col min="5123" max="5123" width="7.33203125" style="254" customWidth="1"/>
    <col min="5124" max="5124" width="11.6640625" style="254" customWidth="1"/>
    <col min="5125" max="5127" width="18.5546875" style="254" customWidth="1"/>
    <col min="5128" max="5128" width="25.44140625" style="254" customWidth="1"/>
    <col min="5129" max="5376" width="8.88671875" style="254"/>
    <col min="5377" max="5377" width="56.33203125" style="254" customWidth="1"/>
    <col min="5378" max="5378" width="16.44140625" style="254" customWidth="1"/>
    <col min="5379" max="5379" width="7.33203125" style="254" customWidth="1"/>
    <col min="5380" max="5380" width="11.6640625" style="254" customWidth="1"/>
    <col min="5381" max="5383" width="18.5546875" style="254" customWidth="1"/>
    <col min="5384" max="5384" width="25.44140625" style="254" customWidth="1"/>
    <col min="5385" max="5632" width="8.88671875" style="254"/>
    <col min="5633" max="5633" width="56.33203125" style="254" customWidth="1"/>
    <col min="5634" max="5634" width="16.44140625" style="254" customWidth="1"/>
    <col min="5635" max="5635" width="7.33203125" style="254" customWidth="1"/>
    <col min="5636" max="5636" width="11.6640625" style="254" customWidth="1"/>
    <col min="5637" max="5639" width="18.5546875" style="254" customWidth="1"/>
    <col min="5640" max="5640" width="25.44140625" style="254" customWidth="1"/>
    <col min="5641" max="5888" width="8.88671875" style="254"/>
    <col min="5889" max="5889" width="56.33203125" style="254" customWidth="1"/>
    <col min="5890" max="5890" width="16.44140625" style="254" customWidth="1"/>
    <col min="5891" max="5891" width="7.33203125" style="254" customWidth="1"/>
    <col min="5892" max="5892" width="11.6640625" style="254" customWidth="1"/>
    <col min="5893" max="5895" width="18.5546875" style="254" customWidth="1"/>
    <col min="5896" max="5896" width="25.44140625" style="254" customWidth="1"/>
    <col min="5897" max="6144" width="8.88671875" style="254"/>
    <col min="6145" max="6145" width="56.33203125" style="254" customWidth="1"/>
    <col min="6146" max="6146" width="16.44140625" style="254" customWidth="1"/>
    <col min="6147" max="6147" width="7.33203125" style="254" customWidth="1"/>
    <col min="6148" max="6148" width="11.6640625" style="254" customWidth="1"/>
    <col min="6149" max="6151" width="18.5546875" style="254" customWidth="1"/>
    <col min="6152" max="6152" width="25.44140625" style="254" customWidth="1"/>
    <col min="6153" max="6400" width="8.88671875" style="254"/>
    <col min="6401" max="6401" width="56.33203125" style="254" customWidth="1"/>
    <col min="6402" max="6402" width="16.44140625" style="254" customWidth="1"/>
    <col min="6403" max="6403" width="7.33203125" style="254" customWidth="1"/>
    <col min="6404" max="6404" width="11.6640625" style="254" customWidth="1"/>
    <col min="6405" max="6407" width="18.5546875" style="254" customWidth="1"/>
    <col min="6408" max="6408" width="25.44140625" style="254" customWidth="1"/>
    <col min="6409" max="6656" width="8.88671875" style="254"/>
    <col min="6657" max="6657" width="56.33203125" style="254" customWidth="1"/>
    <col min="6658" max="6658" width="16.44140625" style="254" customWidth="1"/>
    <col min="6659" max="6659" width="7.33203125" style="254" customWidth="1"/>
    <col min="6660" max="6660" width="11.6640625" style="254" customWidth="1"/>
    <col min="6661" max="6663" width="18.5546875" style="254" customWidth="1"/>
    <col min="6664" max="6664" width="25.44140625" style="254" customWidth="1"/>
    <col min="6665" max="6912" width="8.88671875" style="254"/>
    <col min="6913" max="6913" width="56.33203125" style="254" customWidth="1"/>
    <col min="6914" max="6914" width="16.44140625" style="254" customWidth="1"/>
    <col min="6915" max="6915" width="7.33203125" style="254" customWidth="1"/>
    <col min="6916" max="6916" width="11.6640625" style="254" customWidth="1"/>
    <col min="6917" max="6919" width="18.5546875" style="254" customWidth="1"/>
    <col min="6920" max="6920" width="25.44140625" style="254" customWidth="1"/>
    <col min="6921" max="7168" width="8.88671875" style="254"/>
    <col min="7169" max="7169" width="56.33203125" style="254" customWidth="1"/>
    <col min="7170" max="7170" width="16.44140625" style="254" customWidth="1"/>
    <col min="7171" max="7171" width="7.33203125" style="254" customWidth="1"/>
    <col min="7172" max="7172" width="11.6640625" style="254" customWidth="1"/>
    <col min="7173" max="7175" width="18.5546875" style="254" customWidth="1"/>
    <col min="7176" max="7176" width="25.44140625" style="254" customWidth="1"/>
    <col min="7177" max="7424" width="8.88671875" style="254"/>
    <col min="7425" max="7425" width="56.33203125" style="254" customWidth="1"/>
    <col min="7426" max="7426" width="16.44140625" style="254" customWidth="1"/>
    <col min="7427" max="7427" width="7.33203125" style="254" customWidth="1"/>
    <col min="7428" max="7428" width="11.6640625" style="254" customWidth="1"/>
    <col min="7429" max="7431" width="18.5546875" style="254" customWidth="1"/>
    <col min="7432" max="7432" width="25.44140625" style="254" customWidth="1"/>
    <col min="7433" max="7680" width="8.88671875" style="254"/>
    <col min="7681" max="7681" width="56.33203125" style="254" customWidth="1"/>
    <col min="7682" max="7682" width="16.44140625" style="254" customWidth="1"/>
    <col min="7683" max="7683" width="7.33203125" style="254" customWidth="1"/>
    <col min="7684" max="7684" width="11.6640625" style="254" customWidth="1"/>
    <col min="7685" max="7687" width="18.5546875" style="254" customWidth="1"/>
    <col min="7688" max="7688" width="25.44140625" style="254" customWidth="1"/>
    <col min="7689" max="7936" width="8.88671875" style="254"/>
    <col min="7937" max="7937" width="56.33203125" style="254" customWidth="1"/>
    <col min="7938" max="7938" width="16.44140625" style="254" customWidth="1"/>
    <col min="7939" max="7939" width="7.33203125" style="254" customWidth="1"/>
    <col min="7940" max="7940" width="11.6640625" style="254" customWidth="1"/>
    <col min="7941" max="7943" width="18.5546875" style="254" customWidth="1"/>
    <col min="7944" max="7944" width="25.44140625" style="254" customWidth="1"/>
    <col min="7945" max="8192" width="8.88671875" style="254"/>
    <col min="8193" max="8193" width="56.33203125" style="254" customWidth="1"/>
    <col min="8194" max="8194" width="16.44140625" style="254" customWidth="1"/>
    <col min="8195" max="8195" width="7.33203125" style="254" customWidth="1"/>
    <col min="8196" max="8196" width="11.6640625" style="254" customWidth="1"/>
    <col min="8197" max="8199" width="18.5546875" style="254" customWidth="1"/>
    <col min="8200" max="8200" width="25.44140625" style="254" customWidth="1"/>
    <col min="8201" max="8448" width="8.88671875" style="254"/>
    <col min="8449" max="8449" width="56.33203125" style="254" customWidth="1"/>
    <col min="8450" max="8450" width="16.44140625" style="254" customWidth="1"/>
    <col min="8451" max="8451" width="7.33203125" style="254" customWidth="1"/>
    <col min="8452" max="8452" width="11.6640625" style="254" customWidth="1"/>
    <col min="8453" max="8455" width="18.5546875" style="254" customWidth="1"/>
    <col min="8456" max="8456" width="25.44140625" style="254" customWidth="1"/>
    <col min="8457" max="8704" width="8.88671875" style="254"/>
    <col min="8705" max="8705" width="56.33203125" style="254" customWidth="1"/>
    <col min="8706" max="8706" width="16.44140625" style="254" customWidth="1"/>
    <col min="8707" max="8707" width="7.33203125" style="254" customWidth="1"/>
    <col min="8708" max="8708" width="11.6640625" style="254" customWidth="1"/>
    <col min="8709" max="8711" width="18.5546875" style="254" customWidth="1"/>
    <col min="8712" max="8712" width="25.44140625" style="254" customWidth="1"/>
    <col min="8713" max="8960" width="8.88671875" style="254"/>
    <col min="8961" max="8961" width="56.33203125" style="254" customWidth="1"/>
    <col min="8962" max="8962" width="16.44140625" style="254" customWidth="1"/>
    <col min="8963" max="8963" width="7.33203125" style="254" customWidth="1"/>
    <col min="8964" max="8964" width="11.6640625" style="254" customWidth="1"/>
    <col min="8965" max="8967" width="18.5546875" style="254" customWidth="1"/>
    <col min="8968" max="8968" width="25.44140625" style="254" customWidth="1"/>
    <col min="8969" max="9216" width="8.88671875" style="254"/>
    <col min="9217" max="9217" width="56.33203125" style="254" customWidth="1"/>
    <col min="9218" max="9218" width="16.44140625" style="254" customWidth="1"/>
    <col min="9219" max="9219" width="7.33203125" style="254" customWidth="1"/>
    <col min="9220" max="9220" width="11.6640625" style="254" customWidth="1"/>
    <col min="9221" max="9223" width="18.5546875" style="254" customWidth="1"/>
    <col min="9224" max="9224" width="25.44140625" style="254" customWidth="1"/>
    <col min="9225" max="9472" width="8.88671875" style="254"/>
    <col min="9473" max="9473" width="56.33203125" style="254" customWidth="1"/>
    <col min="9474" max="9474" width="16.44140625" style="254" customWidth="1"/>
    <col min="9475" max="9475" width="7.33203125" style="254" customWidth="1"/>
    <col min="9476" max="9476" width="11.6640625" style="254" customWidth="1"/>
    <col min="9477" max="9479" width="18.5546875" style="254" customWidth="1"/>
    <col min="9480" max="9480" width="25.44140625" style="254" customWidth="1"/>
    <col min="9481" max="9728" width="8.88671875" style="254"/>
    <col min="9729" max="9729" width="56.33203125" style="254" customWidth="1"/>
    <col min="9730" max="9730" width="16.44140625" style="254" customWidth="1"/>
    <col min="9731" max="9731" width="7.33203125" style="254" customWidth="1"/>
    <col min="9732" max="9732" width="11.6640625" style="254" customWidth="1"/>
    <col min="9733" max="9735" width="18.5546875" style="254" customWidth="1"/>
    <col min="9736" max="9736" width="25.44140625" style="254" customWidth="1"/>
    <col min="9737" max="9984" width="8.88671875" style="254"/>
    <col min="9985" max="9985" width="56.33203125" style="254" customWidth="1"/>
    <col min="9986" max="9986" width="16.44140625" style="254" customWidth="1"/>
    <col min="9987" max="9987" width="7.33203125" style="254" customWidth="1"/>
    <col min="9988" max="9988" width="11.6640625" style="254" customWidth="1"/>
    <col min="9989" max="9991" width="18.5546875" style="254" customWidth="1"/>
    <col min="9992" max="9992" width="25.44140625" style="254" customWidth="1"/>
    <col min="9993" max="10240" width="8.88671875" style="254"/>
    <col min="10241" max="10241" width="56.33203125" style="254" customWidth="1"/>
    <col min="10242" max="10242" width="16.44140625" style="254" customWidth="1"/>
    <col min="10243" max="10243" width="7.33203125" style="254" customWidth="1"/>
    <col min="10244" max="10244" width="11.6640625" style="254" customWidth="1"/>
    <col min="10245" max="10247" width="18.5546875" style="254" customWidth="1"/>
    <col min="10248" max="10248" width="25.44140625" style="254" customWidth="1"/>
    <col min="10249" max="10496" width="8.88671875" style="254"/>
    <col min="10497" max="10497" width="56.33203125" style="254" customWidth="1"/>
    <col min="10498" max="10498" width="16.44140625" style="254" customWidth="1"/>
    <col min="10499" max="10499" width="7.33203125" style="254" customWidth="1"/>
    <col min="10500" max="10500" width="11.6640625" style="254" customWidth="1"/>
    <col min="10501" max="10503" width="18.5546875" style="254" customWidth="1"/>
    <col min="10504" max="10504" width="25.44140625" style="254" customWidth="1"/>
    <col min="10505" max="10752" width="8.88671875" style="254"/>
    <col min="10753" max="10753" width="56.33203125" style="254" customWidth="1"/>
    <col min="10754" max="10754" width="16.44140625" style="254" customWidth="1"/>
    <col min="10755" max="10755" width="7.33203125" style="254" customWidth="1"/>
    <col min="10756" max="10756" width="11.6640625" style="254" customWidth="1"/>
    <col min="10757" max="10759" width="18.5546875" style="254" customWidth="1"/>
    <col min="10760" max="10760" width="25.44140625" style="254" customWidth="1"/>
    <col min="10761" max="11008" width="8.88671875" style="254"/>
    <col min="11009" max="11009" width="56.33203125" style="254" customWidth="1"/>
    <col min="11010" max="11010" width="16.44140625" style="254" customWidth="1"/>
    <col min="11011" max="11011" width="7.33203125" style="254" customWidth="1"/>
    <col min="11012" max="11012" width="11.6640625" style="254" customWidth="1"/>
    <col min="11013" max="11015" width="18.5546875" style="254" customWidth="1"/>
    <col min="11016" max="11016" width="25.44140625" style="254" customWidth="1"/>
    <col min="11017" max="11264" width="8.88671875" style="254"/>
    <col min="11265" max="11265" width="56.33203125" style="254" customWidth="1"/>
    <col min="11266" max="11266" width="16.44140625" style="254" customWidth="1"/>
    <col min="11267" max="11267" width="7.33203125" style="254" customWidth="1"/>
    <col min="11268" max="11268" width="11.6640625" style="254" customWidth="1"/>
    <col min="11269" max="11271" width="18.5546875" style="254" customWidth="1"/>
    <col min="11272" max="11272" width="25.44140625" style="254" customWidth="1"/>
    <col min="11273" max="11520" width="8.88671875" style="254"/>
    <col min="11521" max="11521" width="56.33203125" style="254" customWidth="1"/>
    <col min="11522" max="11522" width="16.44140625" style="254" customWidth="1"/>
    <col min="11523" max="11523" width="7.33203125" style="254" customWidth="1"/>
    <col min="11524" max="11524" width="11.6640625" style="254" customWidth="1"/>
    <col min="11525" max="11527" width="18.5546875" style="254" customWidth="1"/>
    <col min="11528" max="11528" width="25.44140625" style="254" customWidth="1"/>
    <col min="11529" max="11776" width="8.88671875" style="254"/>
    <col min="11777" max="11777" width="56.33203125" style="254" customWidth="1"/>
    <col min="11778" max="11778" width="16.44140625" style="254" customWidth="1"/>
    <col min="11779" max="11779" width="7.33203125" style="254" customWidth="1"/>
    <col min="11780" max="11780" width="11.6640625" style="254" customWidth="1"/>
    <col min="11781" max="11783" width="18.5546875" style="254" customWidth="1"/>
    <col min="11784" max="11784" width="25.44140625" style="254" customWidth="1"/>
    <col min="11785" max="12032" width="8.88671875" style="254"/>
    <col min="12033" max="12033" width="56.33203125" style="254" customWidth="1"/>
    <col min="12034" max="12034" width="16.44140625" style="254" customWidth="1"/>
    <col min="12035" max="12035" width="7.33203125" style="254" customWidth="1"/>
    <col min="12036" max="12036" width="11.6640625" style="254" customWidth="1"/>
    <col min="12037" max="12039" width="18.5546875" style="254" customWidth="1"/>
    <col min="12040" max="12040" width="25.44140625" style="254" customWidth="1"/>
    <col min="12041" max="12288" width="8.88671875" style="254"/>
    <col min="12289" max="12289" width="56.33203125" style="254" customWidth="1"/>
    <col min="12290" max="12290" width="16.44140625" style="254" customWidth="1"/>
    <col min="12291" max="12291" width="7.33203125" style="254" customWidth="1"/>
    <col min="12292" max="12292" width="11.6640625" style="254" customWidth="1"/>
    <col min="12293" max="12295" width="18.5546875" style="254" customWidth="1"/>
    <col min="12296" max="12296" width="25.44140625" style="254" customWidth="1"/>
    <col min="12297" max="12544" width="8.88671875" style="254"/>
    <col min="12545" max="12545" width="56.33203125" style="254" customWidth="1"/>
    <col min="12546" max="12546" width="16.44140625" style="254" customWidth="1"/>
    <col min="12547" max="12547" width="7.33203125" style="254" customWidth="1"/>
    <col min="12548" max="12548" width="11.6640625" style="254" customWidth="1"/>
    <col min="12549" max="12551" width="18.5546875" style="254" customWidth="1"/>
    <col min="12552" max="12552" width="25.44140625" style="254" customWidth="1"/>
    <col min="12553" max="12800" width="8.88671875" style="254"/>
    <col min="12801" max="12801" width="56.33203125" style="254" customWidth="1"/>
    <col min="12802" max="12802" width="16.44140625" style="254" customWidth="1"/>
    <col min="12803" max="12803" width="7.33203125" style="254" customWidth="1"/>
    <col min="12804" max="12804" width="11.6640625" style="254" customWidth="1"/>
    <col min="12805" max="12807" width="18.5546875" style="254" customWidth="1"/>
    <col min="12808" max="12808" width="25.44140625" style="254" customWidth="1"/>
    <col min="12809" max="13056" width="8.88671875" style="254"/>
    <col min="13057" max="13057" width="56.33203125" style="254" customWidth="1"/>
    <col min="13058" max="13058" width="16.44140625" style="254" customWidth="1"/>
    <col min="13059" max="13059" width="7.33203125" style="254" customWidth="1"/>
    <col min="13060" max="13060" width="11.6640625" style="254" customWidth="1"/>
    <col min="13061" max="13063" width="18.5546875" style="254" customWidth="1"/>
    <col min="13064" max="13064" width="25.44140625" style="254" customWidth="1"/>
    <col min="13065" max="13312" width="8.88671875" style="254"/>
    <col min="13313" max="13313" width="56.33203125" style="254" customWidth="1"/>
    <col min="13314" max="13314" width="16.44140625" style="254" customWidth="1"/>
    <col min="13315" max="13315" width="7.33203125" style="254" customWidth="1"/>
    <col min="13316" max="13316" width="11.6640625" style="254" customWidth="1"/>
    <col min="13317" max="13319" width="18.5546875" style="254" customWidth="1"/>
    <col min="13320" max="13320" width="25.44140625" style="254" customWidth="1"/>
    <col min="13321" max="13568" width="8.88671875" style="254"/>
    <col min="13569" max="13569" width="56.33203125" style="254" customWidth="1"/>
    <col min="13570" max="13570" width="16.44140625" style="254" customWidth="1"/>
    <col min="13571" max="13571" width="7.33203125" style="254" customWidth="1"/>
    <col min="13572" max="13572" width="11.6640625" style="254" customWidth="1"/>
    <col min="13573" max="13575" width="18.5546875" style="254" customWidth="1"/>
    <col min="13576" max="13576" width="25.44140625" style="254" customWidth="1"/>
    <col min="13577" max="13824" width="8.88671875" style="254"/>
    <col min="13825" max="13825" width="56.33203125" style="254" customWidth="1"/>
    <col min="13826" max="13826" width="16.44140625" style="254" customWidth="1"/>
    <col min="13827" max="13827" width="7.33203125" style="254" customWidth="1"/>
    <col min="13828" max="13828" width="11.6640625" style="254" customWidth="1"/>
    <col min="13829" max="13831" width="18.5546875" style="254" customWidth="1"/>
    <col min="13832" max="13832" width="25.44140625" style="254" customWidth="1"/>
    <col min="13833" max="14080" width="8.88671875" style="254"/>
    <col min="14081" max="14081" width="56.33203125" style="254" customWidth="1"/>
    <col min="14082" max="14082" width="16.44140625" style="254" customWidth="1"/>
    <col min="14083" max="14083" width="7.33203125" style="254" customWidth="1"/>
    <col min="14084" max="14084" width="11.6640625" style="254" customWidth="1"/>
    <col min="14085" max="14087" width="18.5546875" style="254" customWidth="1"/>
    <col min="14088" max="14088" width="25.44140625" style="254" customWidth="1"/>
    <col min="14089" max="14336" width="8.88671875" style="254"/>
    <col min="14337" max="14337" width="56.33203125" style="254" customWidth="1"/>
    <col min="14338" max="14338" width="16.44140625" style="254" customWidth="1"/>
    <col min="14339" max="14339" width="7.33203125" style="254" customWidth="1"/>
    <col min="14340" max="14340" width="11.6640625" style="254" customWidth="1"/>
    <col min="14341" max="14343" width="18.5546875" style="254" customWidth="1"/>
    <col min="14344" max="14344" width="25.44140625" style="254" customWidth="1"/>
    <col min="14345" max="14592" width="8.88671875" style="254"/>
    <col min="14593" max="14593" width="56.33203125" style="254" customWidth="1"/>
    <col min="14594" max="14594" width="16.44140625" style="254" customWidth="1"/>
    <col min="14595" max="14595" width="7.33203125" style="254" customWidth="1"/>
    <col min="14596" max="14596" width="11.6640625" style="254" customWidth="1"/>
    <col min="14597" max="14599" width="18.5546875" style="254" customWidth="1"/>
    <col min="14600" max="14600" width="25.44140625" style="254" customWidth="1"/>
    <col min="14601" max="14848" width="8.88671875" style="254"/>
    <col min="14849" max="14849" width="56.33203125" style="254" customWidth="1"/>
    <col min="14850" max="14850" width="16.44140625" style="254" customWidth="1"/>
    <col min="14851" max="14851" width="7.33203125" style="254" customWidth="1"/>
    <col min="14852" max="14852" width="11.6640625" style="254" customWidth="1"/>
    <col min="14853" max="14855" width="18.5546875" style="254" customWidth="1"/>
    <col min="14856" max="14856" width="25.44140625" style="254" customWidth="1"/>
    <col min="14857" max="15104" width="8.88671875" style="254"/>
    <col min="15105" max="15105" width="56.33203125" style="254" customWidth="1"/>
    <col min="15106" max="15106" width="16.44140625" style="254" customWidth="1"/>
    <col min="15107" max="15107" width="7.33203125" style="254" customWidth="1"/>
    <col min="15108" max="15108" width="11.6640625" style="254" customWidth="1"/>
    <col min="15109" max="15111" width="18.5546875" style="254" customWidth="1"/>
    <col min="15112" max="15112" width="25.44140625" style="254" customWidth="1"/>
    <col min="15113" max="15360" width="8.88671875" style="254"/>
    <col min="15361" max="15361" width="56.33203125" style="254" customWidth="1"/>
    <col min="15362" max="15362" width="16.44140625" style="254" customWidth="1"/>
    <col min="15363" max="15363" width="7.33203125" style="254" customWidth="1"/>
    <col min="15364" max="15364" width="11.6640625" style="254" customWidth="1"/>
    <col min="15365" max="15367" width="18.5546875" style="254" customWidth="1"/>
    <col min="15368" max="15368" width="25.44140625" style="254" customWidth="1"/>
    <col min="15369" max="15616" width="8.88671875" style="254"/>
    <col min="15617" max="15617" width="56.33203125" style="254" customWidth="1"/>
    <col min="15618" max="15618" width="16.44140625" style="254" customWidth="1"/>
    <col min="15619" max="15619" width="7.33203125" style="254" customWidth="1"/>
    <col min="15620" max="15620" width="11.6640625" style="254" customWidth="1"/>
    <col min="15621" max="15623" width="18.5546875" style="254" customWidth="1"/>
    <col min="15624" max="15624" width="25.44140625" style="254" customWidth="1"/>
    <col min="15625" max="15872" width="8.88671875" style="254"/>
    <col min="15873" max="15873" width="56.33203125" style="254" customWidth="1"/>
    <col min="15874" max="15874" width="16.44140625" style="254" customWidth="1"/>
    <col min="15875" max="15875" width="7.33203125" style="254" customWidth="1"/>
    <col min="15876" max="15876" width="11.6640625" style="254" customWidth="1"/>
    <col min="15877" max="15879" width="18.5546875" style="254" customWidth="1"/>
    <col min="15880" max="15880" width="25.44140625" style="254" customWidth="1"/>
    <col min="15881" max="16128" width="8.88671875" style="254"/>
    <col min="16129" max="16129" width="56.33203125" style="254" customWidth="1"/>
    <col min="16130" max="16130" width="16.44140625" style="254" customWidth="1"/>
    <col min="16131" max="16131" width="7.33203125" style="254" customWidth="1"/>
    <col min="16132" max="16132" width="11.6640625" style="254" customWidth="1"/>
    <col min="16133" max="16135" width="18.5546875" style="254" customWidth="1"/>
    <col min="16136" max="16136" width="25.44140625" style="254" customWidth="1"/>
    <col min="16137" max="16384" width="8.88671875" style="254"/>
  </cols>
  <sheetData>
    <row r="1" spans="1:8">
      <c r="A1" s="250"/>
      <c r="B1" s="251"/>
      <c r="C1" s="251"/>
      <c r="D1" s="251"/>
      <c r="E1" s="252"/>
      <c r="F1" s="252"/>
      <c r="G1" s="252" t="s">
        <v>347</v>
      </c>
    </row>
    <row r="2" spans="1:8">
      <c r="A2" s="250"/>
      <c r="B2" s="251"/>
      <c r="C2" s="251"/>
      <c r="D2" s="251"/>
      <c r="E2" s="255"/>
      <c r="F2" s="537" t="s">
        <v>501</v>
      </c>
      <c r="G2" s="537"/>
    </row>
    <row r="3" spans="1:8">
      <c r="A3" s="250"/>
      <c r="B3" s="251"/>
      <c r="C3" s="251"/>
      <c r="D3" s="251"/>
      <c r="E3" s="256"/>
      <c r="F3" s="256"/>
      <c r="G3" s="256" t="s">
        <v>77</v>
      </c>
    </row>
    <row r="4" spans="1:8">
      <c r="A4" s="250"/>
      <c r="B4" s="251"/>
      <c r="C4" s="251"/>
      <c r="D4" s="251"/>
      <c r="E4" s="256"/>
      <c r="F4" s="256"/>
      <c r="G4" s="256" t="s">
        <v>78</v>
      </c>
    </row>
    <row r="5" spans="1:8">
      <c r="A5" s="250"/>
      <c r="B5" s="251"/>
      <c r="C5" s="251"/>
      <c r="D5" s="251"/>
      <c r="E5" s="256"/>
      <c r="F5" s="256"/>
      <c r="G5" s="256" t="s">
        <v>0</v>
      </c>
    </row>
    <row r="6" spans="1:8">
      <c r="A6" s="250"/>
      <c r="B6" s="251"/>
      <c r="C6" s="251"/>
      <c r="D6" s="251"/>
      <c r="E6" s="256"/>
      <c r="F6" s="256"/>
      <c r="G6" s="256" t="s">
        <v>1</v>
      </c>
    </row>
    <row r="7" spans="1:8">
      <c r="A7" s="250"/>
      <c r="B7" s="251"/>
      <c r="C7" s="251"/>
      <c r="D7" s="251"/>
      <c r="E7" s="257"/>
      <c r="F7" s="542" t="s">
        <v>507</v>
      </c>
      <c r="G7" s="542"/>
    </row>
    <row r="8" spans="1:8" ht="14.4">
      <c r="A8" s="250"/>
      <c r="B8" s="251"/>
      <c r="C8" s="251"/>
      <c r="D8" s="251"/>
      <c r="E8" s="258"/>
      <c r="F8" s="258"/>
      <c r="G8" s="258"/>
    </row>
    <row r="9" spans="1:8" ht="13.5" customHeight="1">
      <c r="A9" s="250"/>
      <c r="B9" s="251"/>
      <c r="C9" s="251"/>
      <c r="D9" s="251"/>
      <c r="E9" s="259"/>
      <c r="F9" s="259"/>
      <c r="G9" s="259"/>
    </row>
    <row r="10" spans="1:8" ht="76.5" customHeight="1">
      <c r="A10" s="538" t="s">
        <v>453</v>
      </c>
      <c r="B10" s="538"/>
      <c r="C10" s="538"/>
      <c r="D10" s="538"/>
      <c r="E10" s="538"/>
      <c r="F10" s="538"/>
      <c r="G10" s="538"/>
      <c r="H10" s="260"/>
    </row>
    <row r="11" spans="1:8" ht="17.25" customHeight="1">
      <c r="A11" s="261"/>
      <c r="B11" s="261"/>
      <c r="C11" s="261"/>
      <c r="D11" s="261"/>
      <c r="E11" s="261"/>
      <c r="F11" s="261"/>
      <c r="G11" s="261"/>
      <c r="H11" s="260"/>
    </row>
    <row r="12" spans="1:8" s="262" customFormat="1" ht="28.5" customHeight="1">
      <c r="A12" s="539" t="s">
        <v>166</v>
      </c>
      <c r="B12" s="540" t="s">
        <v>348</v>
      </c>
      <c r="C12" s="540" t="s">
        <v>349</v>
      </c>
      <c r="D12" s="539" t="s">
        <v>350</v>
      </c>
      <c r="E12" s="541" t="s">
        <v>351</v>
      </c>
      <c r="F12" s="541"/>
      <c r="G12" s="541"/>
      <c r="H12" s="260"/>
    </row>
    <row r="13" spans="1:8" s="262" customFormat="1" ht="19.5" customHeight="1">
      <c r="A13" s="539"/>
      <c r="B13" s="540"/>
      <c r="C13" s="540"/>
      <c r="D13" s="539"/>
      <c r="E13" s="263" t="s">
        <v>6</v>
      </c>
      <c r="F13" s="263" t="s">
        <v>14</v>
      </c>
      <c r="G13" s="264" t="s">
        <v>448</v>
      </c>
      <c r="H13" s="260"/>
    </row>
    <row r="14" spans="1:8" ht="55.2">
      <c r="A14" s="139" t="s">
        <v>468</v>
      </c>
      <c r="B14" s="265" t="s">
        <v>220</v>
      </c>
      <c r="C14" s="265"/>
      <c r="D14" s="265"/>
      <c r="E14" s="266">
        <v>124</v>
      </c>
      <c r="F14" s="266">
        <v>126</v>
      </c>
      <c r="G14" s="266">
        <v>128</v>
      </c>
      <c r="H14" s="260"/>
    </row>
    <row r="15" spans="1:8">
      <c r="A15" s="267" t="s">
        <v>352</v>
      </c>
      <c r="B15" s="268" t="s">
        <v>221</v>
      </c>
      <c r="C15" s="268"/>
      <c r="D15" s="268"/>
      <c r="E15" s="269">
        <v>124</v>
      </c>
      <c r="F15" s="269">
        <v>126</v>
      </c>
      <c r="G15" s="269">
        <v>128</v>
      </c>
      <c r="H15" s="260"/>
    </row>
    <row r="16" spans="1:8" ht="39.6">
      <c r="A16" s="188" t="s">
        <v>470</v>
      </c>
      <c r="B16" s="268" t="s">
        <v>222</v>
      </c>
      <c r="C16" s="268"/>
      <c r="D16" s="268"/>
      <c r="E16" s="269">
        <v>104</v>
      </c>
      <c r="F16" s="269">
        <v>106</v>
      </c>
      <c r="G16" s="269">
        <v>108</v>
      </c>
      <c r="H16" s="260"/>
    </row>
    <row r="17" spans="1:8">
      <c r="A17" s="188" t="s">
        <v>473</v>
      </c>
      <c r="B17" s="268" t="s">
        <v>223</v>
      </c>
      <c r="C17" s="268"/>
      <c r="D17" s="268"/>
      <c r="E17" s="269">
        <v>77</v>
      </c>
      <c r="F17" s="269">
        <v>78</v>
      </c>
      <c r="G17" s="269">
        <v>79</v>
      </c>
      <c r="H17" s="260"/>
    </row>
    <row r="18" spans="1:8" ht="26.4">
      <c r="A18" s="270" t="s">
        <v>353</v>
      </c>
      <c r="B18" s="268" t="s">
        <v>223</v>
      </c>
      <c r="C18" s="268" t="s">
        <v>218</v>
      </c>
      <c r="D18" s="268" t="s">
        <v>133</v>
      </c>
      <c r="E18" s="269">
        <v>77</v>
      </c>
      <c r="F18" s="269">
        <v>78</v>
      </c>
      <c r="G18" s="269">
        <v>79</v>
      </c>
      <c r="H18" s="260"/>
    </row>
    <row r="19" spans="1:8">
      <c r="A19" s="159" t="s">
        <v>474</v>
      </c>
      <c r="B19" s="268" t="s">
        <v>223</v>
      </c>
      <c r="C19" s="268" t="s">
        <v>218</v>
      </c>
      <c r="D19" s="268"/>
      <c r="E19" s="269">
        <v>27</v>
      </c>
      <c r="F19" s="269">
        <v>28</v>
      </c>
      <c r="G19" s="269">
        <v>29</v>
      </c>
    </row>
    <row r="20" spans="1:8" ht="26.4">
      <c r="A20" s="270" t="s">
        <v>353</v>
      </c>
      <c r="B20" s="268" t="s">
        <v>223</v>
      </c>
      <c r="C20" s="268" t="s">
        <v>218</v>
      </c>
      <c r="D20" s="268" t="s">
        <v>133</v>
      </c>
      <c r="E20" s="269">
        <v>27</v>
      </c>
      <c r="F20" s="269">
        <v>28</v>
      </c>
      <c r="G20" s="269">
        <v>29</v>
      </c>
    </row>
    <row r="21" spans="1:8">
      <c r="A21" s="271" t="s">
        <v>489</v>
      </c>
      <c r="B21" s="268" t="s">
        <v>223</v>
      </c>
      <c r="C21" s="268" t="s">
        <v>218</v>
      </c>
      <c r="D21" s="268" t="s">
        <v>133</v>
      </c>
      <c r="E21" s="269">
        <v>104</v>
      </c>
      <c r="F21" s="269">
        <v>106</v>
      </c>
      <c r="G21" s="269">
        <v>108</v>
      </c>
    </row>
    <row r="22" spans="1:8" s="274" customFormat="1" ht="55.2">
      <c r="A22" s="473" t="s">
        <v>469</v>
      </c>
      <c r="B22" s="268" t="s">
        <v>222</v>
      </c>
      <c r="C22" s="268"/>
      <c r="D22" s="268"/>
      <c r="E22" s="269">
        <v>19</v>
      </c>
      <c r="F22" s="269">
        <v>19</v>
      </c>
      <c r="G22" s="269">
        <v>19</v>
      </c>
      <c r="H22" s="273"/>
    </row>
    <row r="23" spans="1:8" s="274" customFormat="1" ht="26.4">
      <c r="A23" s="159" t="s">
        <v>471</v>
      </c>
      <c r="B23" s="268" t="s">
        <v>445</v>
      </c>
      <c r="C23" s="268"/>
      <c r="D23" s="268"/>
      <c r="E23" s="269">
        <v>16</v>
      </c>
      <c r="F23" s="269">
        <v>16</v>
      </c>
      <c r="G23" s="269">
        <v>16</v>
      </c>
      <c r="H23" s="273"/>
    </row>
    <row r="24" spans="1:8" s="274" customFormat="1" ht="26.4">
      <c r="A24" s="270" t="s">
        <v>353</v>
      </c>
      <c r="B24" s="268" t="s">
        <v>445</v>
      </c>
      <c r="C24" s="268" t="s">
        <v>218</v>
      </c>
      <c r="D24" s="268" t="s">
        <v>133</v>
      </c>
      <c r="E24" s="269">
        <v>16</v>
      </c>
      <c r="F24" s="269">
        <v>16</v>
      </c>
      <c r="G24" s="269">
        <v>16</v>
      </c>
      <c r="H24" s="273"/>
    </row>
    <row r="25" spans="1:8" s="274" customFormat="1" ht="26.4">
      <c r="A25" s="159" t="s">
        <v>472</v>
      </c>
      <c r="B25" s="268" t="s">
        <v>445</v>
      </c>
      <c r="C25" s="268"/>
      <c r="D25" s="268"/>
      <c r="E25" s="269">
        <v>3</v>
      </c>
      <c r="F25" s="269">
        <v>3</v>
      </c>
      <c r="G25" s="269">
        <v>3</v>
      </c>
      <c r="H25" s="273"/>
    </row>
    <row r="26" spans="1:8" s="274" customFormat="1" ht="26.4">
      <c r="A26" s="270" t="s">
        <v>353</v>
      </c>
      <c r="B26" s="268" t="s">
        <v>445</v>
      </c>
      <c r="C26" s="268"/>
      <c r="D26" s="268"/>
      <c r="E26" s="269">
        <v>3</v>
      </c>
      <c r="F26" s="269">
        <v>3</v>
      </c>
      <c r="G26" s="269">
        <v>3</v>
      </c>
      <c r="H26" s="273"/>
    </row>
    <row r="27" spans="1:8" s="274" customFormat="1">
      <c r="A27" s="271" t="s">
        <v>489</v>
      </c>
      <c r="B27" s="268" t="s">
        <v>445</v>
      </c>
      <c r="C27" s="268" t="s">
        <v>218</v>
      </c>
      <c r="D27" s="268" t="s">
        <v>133</v>
      </c>
      <c r="E27" s="269">
        <v>19</v>
      </c>
      <c r="F27" s="269">
        <v>19</v>
      </c>
      <c r="G27" s="269">
        <v>19</v>
      </c>
      <c r="H27" s="273"/>
    </row>
    <row r="28" spans="1:8" s="274" customFormat="1" ht="52.8">
      <c r="A28" s="188" t="s">
        <v>477</v>
      </c>
      <c r="B28" s="268" t="s">
        <v>467</v>
      </c>
      <c r="C28" s="268"/>
      <c r="D28" s="268"/>
      <c r="E28" s="269">
        <v>1</v>
      </c>
      <c r="F28" s="269">
        <v>1</v>
      </c>
      <c r="G28" s="269">
        <v>1</v>
      </c>
      <c r="H28" s="273"/>
    </row>
    <row r="29" spans="1:8" s="274" customFormat="1" ht="26.4">
      <c r="A29" s="159" t="s">
        <v>478</v>
      </c>
      <c r="B29" s="268" t="s">
        <v>467</v>
      </c>
      <c r="C29" s="268"/>
      <c r="D29" s="268"/>
      <c r="E29" s="269">
        <v>1</v>
      </c>
      <c r="F29" s="269">
        <v>1</v>
      </c>
      <c r="G29" s="269">
        <v>1</v>
      </c>
      <c r="H29" s="273"/>
    </row>
    <row r="30" spans="1:8" s="274" customFormat="1" ht="26.4">
      <c r="A30" s="270" t="s">
        <v>353</v>
      </c>
      <c r="B30" s="268" t="s">
        <v>467</v>
      </c>
      <c r="C30" s="268"/>
      <c r="D30" s="268"/>
      <c r="E30" s="269">
        <v>1</v>
      </c>
      <c r="F30" s="269">
        <v>1</v>
      </c>
      <c r="G30" s="269">
        <v>1</v>
      </c>
      <c r="H30" s="273"/>
    </row>
    <row r="31" spans="1:8" s="274" customFormat="1">
      <c r="A31" s="271" t="s">
        <v>489</v>
      </c>
      <c r="B31" s="268" t="s">
        <v>467</v>
      </c>
      <c r="C31" s="268" t="s">
        <v>218</v>
      </c>
      <c r="D31" s="268" t="s">
        <v>133</v>
      </c>
      <c r="E31" s="269">
        <v>1</v>
      </c>
      <c r="F31" s="269">
        <v>1</v>
      </c>
      <c r="G31" s="269">
        <v>1</v>
      </c>
      <c r="H31" s="273"/>
    </row>
    <row r="32" spans="1:8" s="277" customFormat="1" ht="52.8">
      <c r="A32" s="278" t="s">
        <v>354</v>
      </c>
      <c r="B32" s="279" t="s">
        <v>274</v>
      </c>
      <c r="C32" s="265"/>
      <c r="D32" s="265"/>
      <c r="E32" s="266">
        <v>1265</v>
      </c>
      <c r="F32" s="266">
        <v>0</v>
      </c>
      <c r="G32" s="266">
        <v>0</v>
      </c>
      <c r="H32" s="273"/>
    </row>
    <row r="33" spans="1:8" s="277" customFormat="1">
      <c r="A33" s="267" t="s">
        <v>352</v>
      </c>
      <c r="B33" s="280" t="s">
        <v>293</v>
      </c>
      <c r="C33" s="268"/>
      <c r="D33" s="268"/>
      <c r="E33" s="269">
        <v>1265</v>
      </c>
      <c r="F33" s="269">
        <v>0</v>
      </c>
      <c r="G33" s="269">
        <v>0</v>
      </c>
      <c r="H33" s="273"/>
    </row>
    <row r="34" spans="1:8" s="277" customFormat="1" ht="79.2">
      <c r="A34" s="281" t="s">
        <v>355</v>
      </c>
      <c r="B34" s="280" t="s">
        <v>295</v>
      </c>
      <c r="C34" s="268"/>
      <c r="D34" s="268"/>
      <c r="E34" s="269">
        <v>1265</v>
      </c>
      <c r="F34" s="269">
        <v>0</v>
      </c>
      <c r="G34" s="269">
        <v>0</v>
      </c>
      <c r="H34" s="273"/>
    </row>
    <row r="35" spans="1:8" s="274" customFormat="1" ht="105.6">
      <c r="A35" s="282" t="s">
        <v>356</v>
      </c>
      <c r="B35" s="280" t="s">
        <v>297</v>
      </c>
      <c r="C35" s="268"/>
      <c r="D35" s="268"/>
      <c r="E35" s="269">
        <v>1265</v>
      </c>
      <c r="F35" s="269">
        <v>0</v>
      </c>
      <c r="G35" s="269">
        <v>0</v>
      </c>
      <c r="H35" s="273"/>
    </row>
    <row r="36" spans="1:8" s="274" customFormat="1" ht="26.4">
      <c r="A36" s="282" t="s">
        <v>353</v>
      </c>
      <c r="B36" s="280" t="s">
        <v>297</v>
      </c>
      <c r="C36" s="268" t="s">
        <v>218</v>
      </c>
      <c r="D36" s="268"/>
      <c r="E36" s="269">
        <v>1265</v>
      </c>
      <c r="F36" s="269">
        <v>0</v>
      </c>
      <c r="G36" s="269">
        <v>0</v>
      </c>
      <c r="H36" s="273"/>
    </row>
    <row r="37" spans="1:8" s="274" customFormat="1">
      <c r="A37" s="276" t="s">
        <v>136</v>
      </c>
      <c r="B37" s="280" t="s">
        <v>297</v>
      </c>
      <c r="C37" s="268" t="s">
        <v>218</v>
      </c>
      <c r="D37" s="268" t="s">
        <v>147</v>
      </c>
      <c r="E37" s="269">
        <v>1265</v>
      </c>
      <c r="F37" s="269">
        <v>0</v>
      </c>
      <c r="G37" s="269">
        <v>0</v>
      </c>
      <c r="H37" s="273"/>
    </row>
    <row r="38" spans="1:8" s="274" customFormat="1" ht="39.6">
      <c r="A38" s="283" t="s">
        <v>357</v>
      </c>
      <c r="B38" s="279" t="s">
        <v>227</v>
      </c>
      <c r="C38" s="265"/>
      <c r="D38" s="265"/>
      <c r="E38" s="266">
        <v>1023.1</v>
      </c>
      <c r="F38" s="266">
        <v>1184.0999999999999</v>
      </c>
      <c r="G38" s="266">
        <f>G39</f>
        <v>1239.8</v>
      </c>
      <c r="H38" s="273"/>
    </row>
    <row r="39" spans="1:8" s="274" customFormat="1">
      <c r="A39" s="267" t="s">
        <v>352</v>
      </c>
      <c r="B39" s="280" t="s">
        <v>228</v>
      </c>
      <c r="C39" s="268"/>
      <c r="D39" s="268"/>
      <c r="E39" s="269">
        <v>1023.1</v>
      </c>
      <c r="F39" s="269">
        <v>1184.0999999999999</v>
      </c>
      <c r="G39" s="269">
        <v>1239.8</v>
      </c>
      <c r="H39" s="273"/>
    </row>
    <row r="40" spans="1:8" s="274" customFormat="1" ht="66">
      <c r="A40" s="281" t="s">
        <v>358</v>
      </c>
      <c r="B40" s="280" t="s">
        <v>230</v>
      </c>
      <c r="C40" s="268"/>
      <c r="D40" s="268"/>
      <c r="E40" s="269">
        <v>1023.1</v>
      </c>
      <c r="F40" s="269">
        <v>1184.0999999999999</v>
      </c>
      <c r="G40" s="269">
        <v>1239.8</v>
      </c>
      <c r="H40" s="273"/>
    </row>
    <row r="41" spans="1:8" s="274" customFormat="1" ht="52.8">
      <c r="A41" s="284" t="s">
        <v>359</v>
      </c>
      <c r="B41" s="280" t="s">
        <v>233</v>
      </c>
      <c r="C41" s="268"/>
      <c r="D41" s="268"/>
      <c r="E41" s="269">
        <v>1023.1</v>
      </c>
      <c r="F41" s="269">
        <v>1184.0999999999999</v>
      </c>
      <c r="G41" s="269">
        <v>1239.8</v>
      </c>
      <c r="H41" s="273"/>
    </row>
    <row r="42" spans="1:8" s="274" customFormat="1" ht="26.4">
      <c r="A42" s="282" t="s">
        <v>353</v>
      </c>
      <c r="B42" s="280" t="s">
        <v>233</v>
      </c>
      <c r="C42" s="268" t="s">
        <v>218</v>
      </c>
      <c r="D42" s="268"/>
      <c r="E42" s="269">
        <v>1023.1</v>
      </c>
      <c r="F42" s="269">
        <v>1184.0999999999999</v>
      </c>
      <c r="G42" s="269">
        <v>1239.8</v>
      </c>
      <c r="H42" s="273"/>
    </row>
    <row r="43" spans="1:8" s="274" customFormat="1">
      <c r="A43" s="276" t="s">
        <v>136</v>
      </c>
      <c r="B43" s="280" t="s">
        <v>233</v>
      </c>
      <c r="C43" s="268" t="s">
        <v>218</v>
      </c>
      <c r="D43" s="268" t="s">
        <v>137</v>
      </c>
      <c r="E43" s="285">
        <v>1023.1</v>
      </c>
      <c r="F43" s="285">
        <v>1184.0999999999999</v>
      </c>
      <c r="G43" s="285">
        <v>1239.8</v>
      </c>
      <c r="H43" s="273"/>
    </row>
    <row r="44" spans="1:8" s="274" customFormat="1" ht="66">
      <c r="A44" s="286" t="s">
        <v>360</v>
      </c>
      <c r="B44" s="279" t="s">
        <v>282</v>
      </c>
      <c r="C44" s="265"/>
      <c r="D44" s="265"/>
      <c r="E44" s="266">
        <v>1133.8</v>
      </c>
      <c r="F44" s="266">
        <v>0</v>
      </c>
      <c r="G44" s="266">
        <v>0</v>
      </c>
      <c r="H44" s="273"/>
    </row>
    <row r="45" spans="1:8" s="274" customFormat="1">
      <c r="A45" s="267" t="s">
        <v>352</v>
      </c>
      <c r="B45" s="280" t="s">
        <v>299</v>
      </c>
      <c r="C45" s="268"/>
      <c r="D45" s="268"/>
      <c r="E45" s="269">
        <v>1133.8</v>
      </c>
      <c r="F45" s="269">
        <v>0</v>
      </c>
      <c r="G45" s="269">
        <v>0</v>
      </c>
      <c r="H45" s="273"/>
    </row>
    <row r="46" spans="1:8" s="274" customFormat="1" ht="66">
      <c r="A46" s="282" t="s">
        <v>361</v>
      </c>
      <c r="B46" s="280" t="s">
        <v>301</v>
      </c>
      <c r="C46" s="268"/>
      <c r="D46" s="268"/>
      <c r="E46" s="269">
        <v>1133.8</v>
      </c>
      <c r="F46" s="269">
        <v>0</v>
      </c>
      <c r="G46" s="269">
        <v>0</v>
      </c>
      <c r="H46" s="273"/>
    </row>
    <row r="47" spans="1:8" s="274" customFormat="1" ht="79.2">
      <c r="A47" s="282" t="s">
        <v>362</v>
      </c>
      <c r="B47" s="280" t="s">
        <v>363</v>
      </c>
      <c r="C47" s="268"/>
      <c r="D47" s="268"/>
      <c r="E47" s="269">
        <v>1133.8</v>
      </c>
      <c r="F47" s="269">
        <v>0</v>
      </c>
      <c r="G47" s="269">
        <v>0</v>
      </c>
      <c r="H47" s="273"/>
    </row>
    <row r="48" spans="1:8" s="274" customFormat="1" ht="26.4">
      <c r="A48" s="282" t="s">
        <v>353</v>
      </c>
      <c r="B48" s="280" t="s">
        <v>364</v>
      </c>
      <c r="C48" s="268" t="s">
        <v>218</v>
      </c>
      <c r="D48" s="268"/>
      <c r="E48" s="269">
        <v>1133.8</v>
      </c>
      <c r="F48" s="269">
        <v>0</v>
      </c>
      <c r="G48" s="269">
        <v>0</v>
      </c>
      <c r="H48" s="273"/>
    </row>
    <row r="49" spans="1:8" s="274" customFormat="1">
      <c r="A49" s="276" t="s">
        <v>146</v>
      </c>
      <c r="B49" s="280" t="s">
        <v>363</v>
      </c>
      <c r="C49" s="268" t="s">
        <v>218</v>
      </c>
      <c r="D49" s="268" t="s">
        <v>137</v>
      </c>
      <c r="E49" s="269">
        <v>1133.8</v>
      </c>
      <c r="F49" s="269">
        <v>0</v>
      </c>
      <c r="G49" s="269">
        <v>0</v>
      </c>
      <c r="H49" s="273"/>
    </row>
    <row r="50" spans="1:8" s="274" customFormat="1" ht="39.6">
      <c r="A50" s="486" t="s">
        <v>492</v>
      </c>
      <c r="B50" s="279" t="s">
        <v>493</v>
      </c>
      <c r="C50" s="268"/>
      <c r="D50" s="268"/>
      <c r="E50" s="266">
        <v>8338.2999999999993</v>
      </c>
      <c r="F50" s="266">
        <v>0</v>
      </c>
      <c r="G50" s="266">
        <v>0</v>
      </c>
      <c r="H50" s="273"/>
    </row>
    <row r="51" spans="1:8" s="274" customFormat="1">
      <c r="A51" s="267" t="s">
        <v>352</v>
      </c>
      <c r="B51" s="280" t="s">
        <v>497</v>
      </c>
      <c r="C51" s="268"/>
      <c r="D51" s="268"/>
      <c r="E51" s="269">
        <v>8338.2999999999993</v>
      </c>
      <c r="F51" s="269">
        <v>0</v>
      </c>
      <c r="G51" s="269">
        <v>0</v>
      </c>
      <c r="H51" s="273"/>
    </row>
    <row r="52" spans="1:8" s="274" customFormat="1" ht="49.5" customHeight="1">
      <c r="A52" s="276" t="s">
        <v>494</v>
      </c>
      <c r="B52" s="280" t="s">
        <v>498</v>
      </c>
      <c r="C52" s="268"/>
      <c r="D52" s="268"/>
      <c r="E52" s="269">
        <v>8338.2999999999993</v>
      </c>
      <c r="F52" s="269">
        <v>0</v>
      </c>
      <c r="G52" s="269">
        <v>0</v>
      </c>
      <c r="H52" s="273"/>
    </row>
    <row r="53" spans="1:8" s="274" customFormat="1" ht="29.25" customHeight="1">
      <c r="A53" s="276" t="s">
        <v>495</v>
      </c>
      <c r="B53" s="280" t="s">
        <v>496</v>
      </c>
      <c r="C53" s="268"/>
      <c r="D53" s="268"/>
      <c r="E53" s="269">
        <v>8338.2999999999993</v>
      </c>
      <c r="F53" s="269">
        <v>0</v>
      </c>
      <c r="G53" s="269">
        <v>0</v>
      </c>
      <c r="H53" s="273"/>
    </row>
    <row r="54" spans="1:8" s="274" customFormat="1" ht="26.4">
      <c r="A54" s="282" t="s">
        <v>353</v>
      </c>
      <c r="B54" s="280" t="s">
        <v>496</v>
      </c>
      <c r="C54" s="268"/>
      <c r="D54" s="268"/>
      <c r="E54" s="269">
        <v>8338.2999999999993</v>
      </c>
      <c r="F54" s="269">
        <v>0</v>
      </c>
      <c r="G54" s="269">
        <v>0</v>
      </c>
      <c r="H54" s="273"/>
    </row>
    <row r="55" spans="1:8" s="274" customFormat="1">
      <c r="A55" s="276" t="s">
        <v>146</v>
      </c>
      <c r="B55" s="280" t="s">
        <v>496</v>
      </c>
      <c r="C55" s="268" t="s">
        <v>218</v>
      </c>
      <c r="D55" s="268" t="s">
        <v>147</v>
      </c>
      <c r="E55" s="269">
        <v>8338.2999999999993</v>
      </c>
      <c r="F55" s="269">
        <v>0</v>
      </c>
      <c r="G55" s="269">
        <v>0</v>
      </c>
      <c r="H55" s="273"/>
    </row>
    <row r="56" spans="1:8" s="274" customFormat="1" ht="52.8">
      <c r="A56" s="278" t="s">
        <v>365</v>
      </c>
      <c r="B56" s="287" t="s">
        <v>236</v>
      </c>
      <c r="C56" s="268"/>
      <c r="D56" s="268"/>
      <c r="E56" s="266">
        <v>4.4000000000000004</v>
      </c>
      <c r="F56" s="266">
        <v>4.3</v>
      </c>
      <c r="G56" s="266">
        <v>0</v>
      </c>
      <c r="H56" s="273"/>
    </row>
    <row r="57" spans="1:8" s="277" customFormat="1">
      <c r="A57" s="267" t="s">
        <v>352</v>
      </c>
      <c r="B57" s="288" t="s">
        <v>237</v>
      </c>
      <c r="C57" s="268"/>
      <c r="D57" s="268"/>
      <c r="E57" s="269">
        <v>4.4000000000000004</v>
      </c>
      <c r="F57" s="269">
        <v>4.3</v>
      </c>
      <c r="G57" s="269">
        <v>0</v>
      </c>
      <c r="H57" s="273"/>
    </row>
    <row r="58" spans="1:8" s="277" customFormat="1" ht="39.6">
      <c r="A58" s="281" t="s">
        <v>366</v>
      </c>
      <c r="B58" s="288" t="s">
        <v>239</v>
      </c>
      <c r="C58" s="268"/>
      <c r="D58" s="268"/>
      <c r="E58" s="269">
        <v>4.4000000000000004</v>
      </c>
      <c r="F58" s="269">
        <v>4.3</v>
      </c>
      <c r="G58" s="269">
        <v>0</v>
      </c>
      <c r="H58" s="273"/>
    </row>
    <row r="59" spans="1:8" s="277" customFormat="1" ht="39.6">
      <c r="A59" s="289" t="s">
        <v>367</v>
      </c>
      <c r="B59" s="288" t="s">
        <v>241</v>
      </c>
      <c r="C59" s="268"/>
      <c r="D59" s="268"/>
      <c r="E59" s="269">
        <v>4.4000000000000004</v>
      </c>
      <c r="F59" s="269">
        <v>4.3</v>
      </c>
      <c r="G59" s="269">
        <v>0</v>
      </c>
      <c r="H59" s="273"/>
    </row>
    <row r="60" spans="1:8" s="277" customFormat="1" ht="26.4">
      <c r="A60" s="282" t="s">
        <v>353</v>
      </c>
      <c r="B60" s="288" t="s">
        <v>241</v>
      </c>
      <c r="C60" s="268" t="s">
        <v>218</v>
      </c>
      <c r="D60" s="268"/>
      <c r="E60" s="269">
        <v>4.4000000000000004</v>
      </c>
      <c r="F60" s="269">
        <v>4.3</v>
      </c>
      <c r="G60" s="269">
        <v>0</v>
      </c>
      <c r="H60" s="273"/>
    </row>
    <row r="61" spans="1:8" s="277" customFormat="1">
      <c r="A61" s="276" t="s">
        <v>138</v>
      </c>
      <c r="B61" s="288" t="s">
        <v>241</v>
      </c>
      <c r="C61" s="268" t="s">
        <v>218</v>
      </c>
      <c r="D61" s="268" t="s">
        <v>139</v>
      </c>
      <c r="E61" s="269">
        <v>4.4000000000000004</v>
      </c>
      <c r="F61" s="269">
        <v>4.3</v>
      </c>
      <c r="G61" s="269">
        <v>0</v>
      </c>
      <c r="H61" s="273"/>
    </row>
    <row r="62" spans="1:8" s="277" customFormat="1" ht="26.4">
      <c r="A62" s="278" t="s">
        <v>368</v>
      </c>
      <c r="B62" s="287" t="s">
        <v>253</v>
      </c>
      <c r="C62" s="268"/>
      <c r="D62" s="268"/>
      <c r="E62" s="266">
        <v>70</v>
      </c>
      <c r="F62" s="266">
        <v>0</v>
      </c>
      <c r="G62" s="266">
        <v>0</v>
      </c>
      <c r="H62" s="273"/>
    </row>
    <row r="63" spans="1:8" s="277" customFormat="1">
      <c r="A63" s="267" t="s">
        <v>352</v>
      </c>
      <c r="B63" s="288" t="s">
        <v>254</v>
      </c>
      <c r="C63" s="268"/>
      <c r="D63" s="268"/>
      <c r="E63" s="269">
        <v>70</v>
      </c>
      <c r="F63" s="269">
        <v>0</v>
      </c>
      <c r="G63" s="269">
        <v>0</v>
      </c>
      <c r="H63" s="273"/>
    </row>
    <row r="64" spans="1:8" s="277" customFormat="1" ht="26.4">
      <c r="A64" s="281" t="s">
        <v>369</v>
      </c>
      <c r="B64" s="288" t="s">
        <v>256</v>
      </c>
      <c r="C64" s="268"/>
      <c r="D64" s="268"/>
      <c r="E64" s="269">
        <v>70</v>
      </c>
      <c r="F64" s="269">
        <v>0</v>
      </c>
      <c r="G64" s="269">
        <v>0</v>
      </c>
      <c r="H64" s="273"/>
    </row>
    <row r="65" spans="1:8" s="277" customFormat="1" ht="26.4">
      <c r="A65" s="289" t="s">
        <v>370</v>
      </c>
      <c r="B65" s="288" t="s">
        <v>258</v>
      </c>
      <c r="C65" s="268"/>
      <c r="D65" s="268"/>
      <c r="E65" s="269">
        <v>70</v>
      </c>
      <c r="F65" s="269">
        <v>0</v>
      </c>
      <c r="G65" s="269">
        <v>0</v>
      </c>
      <c r="H65" s="273"/>
    </row>
    <row r="66" spans="1:8" s="277" customFormat="1" ht="26.4">
      <c r="A66" s="282" t="s">
        <v>353</v>
      </c>
      <c r="B66" s="288" t="s">
        <v>258</v>
      </c>
      <c r="C66" s="268" t="s">
        <v>218</v>
      </c>
      <c r="D66" s="268"/>
      <c r="E66" s="269">
        <v>70</v>
      </c>
      <c r="F66" s="269">
        <v>0</v>
      </c>
      <c r="G66" s="269">
        <v>0</v>
      </c>
      <c r="H66" s="273"/>
    </row>
    <row r="67" spans="1:8" s="277" customFormat="1">
      <c r="A67" s="276" t="s">
        <v>144</v>
      </c>
      <c r="B67" s="288" t="s">
        <v>258</v>
      </c>
      <c r="C67" s="268" t="s">
        <v>218</v>
      </c>
      <c r="D67" s="268" t="s">
        <v>145</v>
      </c>
      <c r="E67" s="269">
        <v>70</v>
      </c>
      <c r="F67" s="269">
        <v>0</v>
      </c>
      <c r="G67" s="269">
        <v>0</v>
      </c>
      <c r="H67" s="273"/>
    </row>
    <row r="68" spans="1:8" s="277" customFormat="1" ht="39.6">
      <c r="A68" s="278" t="s">
        <v>371</v>
      </c>
      <c r="B68" s="287" t="s">
        <v>260</v>
      </c>
      <c r="C68" s="268"/>
      <c r="D68" s="268"/>
      <c r="E68" s="266">
        <v>36.5</v>
      </c>
      <c r="F68" s="266">
        <v>27.6</v>
      </c>
      <c r="G68" s="266">
        <v>20</v>
      </c>
      <c r="H68" s="273"/>
    </row>
    <row r="69" spans="1:8" s="277" customFormat="1">
      <c r="A69" s="267" t="s">
        <v>352</v>
      </c>
      <c r="B69" s="288" t="s">
        <v>261</v>
      </c>
      <c r="C69" s="268"/>
      <c r="D69" s="268"/>
      <c r="E69" s="269">
        <v>36.5</v>
      </c>
      <c r="F69" s="269">
        <v>27.6</v>
      </c>
      <c r="G69" s="269">
        <v>20</v>
      </c>
      <c r="H69" s="273"/>
    </row>
    <row r="70" spans="1:8" s="277" customFormat="1" ht="39.6">
      <c r="A70" s="281" t="s">
        <v>372</v>
      </c>
      <c r="B70" s="288" t="s">
        <v>263</v>
      </c>
      <c r="C70" s="268"/>
      <c r="D70" s="268"/>
      <c r="E70" s="269">
        <v>36.5</v>
      </c>
      <c r="F70" s="269">
        <v>27.6</v>
      </c>
      <c r="G70" s="269">
        <v>20</v>
      </c>
      <c r="H70" s="273"/>
    </row>
    <row r="71" spans="1:8" s="277" customFormat="1" ht="39.6">
      <c r="A71" s="289" t="s">
        <v>264</v>
      </c>
      <c r="B71" s="288" t="s">
        <v>265</v>
      </c>
      <c r="C71" s="268"/>
      <c r="D71" s="268"/>
      <c r="E71" s="269">
        <v>36.5</v>
      </c>
      <c r="F71" s="269">
        <v>27.6</v>
      </c>
      <c r="G71" s="269">
        <v>20</v>
      </c>
      <c r="H71" s="273"/>
    </row>
    <row r="72" spans="1:8" s="277" customFormat="1" ht="26.4">
      <c r="A72" s="282" t="s">
        <v>353</v>
      </c>
      <c r="B72" s="288" t="s">
        <v>265</v>
      </c>
      <c r="C72" s="268" t="s">
        <v>218</v>
      </c>
      <c r="D72" s="268"/>
      <c r="E72" s="269">
        <v>36.5</v>
      </c>
      <c r="F72" s="269">
        <v>27.6</v>
      </c>
      <c r="G72" s="269">
        <v>20</v>
      </c>
      <c r="H72" s="273"/>
    </row>
    <row r="73" spans="1:8" s="277" customFormat="1">
      <c r="A73" s="276" t="s">
        <v>144</v>
      </c>
      <c r="B73" s="288" t="s">
        <v>265</v>
      </c>
      <c r="C73" s="268" t="s">
        <v>218</v>
      </c>
      <c r="D73" s="268" t="s">
        <v>145</v>
      </c>
      <c r="E73" s="269">
        <v>36.5</v>
      </c>
      <c r="F73" s="269">
        <v>27.6</v>
      </c>
      <c r="G73" s="269">
        <v>20</v>
      </c>
      <c r="H73" s="273"/>
    </row>
    <row r="74" spans="1:8" s="277" customFormat="1" ht="52.8">
      <c r="A74" s="278" t="s">
        <v>373</v>
      </c>
      <c r="B74" s="279" t="s">
        <v>305</v>
      </c>
      <c r="C74" s="268"/>
      <c r="D74" s="268"/>
      <c r="E74" s="266">
        <v>2089.4</v>
      </c>
      <c r="F74" s="266">
        <v>1389.6</v>
      </c>
      <c r="G74" s="266">
        <v>558.9</v>
      </c>
      <c r="H74" s="273"/>
    </row>
    <row r="75" spans="1:8" s="277" customFormat="1">
      <c r="A75" s="267" t="s">
        <v>352</v>
      </c>
      <c r="B75" s="280" t="s">
        <v>306</v>
      </c>
      <c r="C75" s="268"/>
      <c r="D75" s="268"/>
      <c r="E75" s="269">
        <v>2089.4</v>
      </c>
      <c r="F75" s="269">
        <v>1389.6</v>
      </c>
      <c r="G75" s="269">
        <v>558.9</v>
      </c>
      <c r="H75" s="273"/>
    </row>
    <row r="76" spans="1:8" s="277" customFormat="1" ht="45.75" customHeight="1">
      <c r="A76" s="290" t="s">
        <v>374</v>
      </c>
      <c r="B76" s="280" t="s">
        <v>308</v>
      </c>
      <c r="C76" s="268"/>
      <c r="D76" s="268"/>
      <c r="E76" s="269">
        <v>2089.4</v>
      </c>
      <c r="F76" s="269">
        <v>1389.6</v>
      </c>
      <c r="G76" s="269">
        <v>558.9</v>
      </c>
      <c r="H76" s="273"/>
    </row>
    <row r="77" spans="1:8" s="277" customFormat="1" ht="39.6">
      <c r="A77" s="291" t="s">
        <v>309</v>
      </c>
      <c r="B77" s="280" t="s">
        <v>310</v>
      </c>
      <c r="C77" s="268"/>
      <c r="D77" s="268"/>
      <c r="E77" s="269">
        <v>919.5</v>
      </c>
      <c r="F77" s="269">
        <v>955.3</v>
      </c>
      <c r="G77" s="269">
        <v>541.70000000000005</v>
      </c>
      <c r="H77" s="273"/>
    </row>
    <row r="78" spans="1:8" s="277" customFormat="1" ht="26.4">
      <c r="A78" s="282" t="s">
        <v>353</v>
      </c>
      <c r="B78" s="280" t="s">
        <v>310</v>
      </c>
      <c r="C78" s="268" t="s">
        <v>218</v>
      </c>
      <c r="D78" s="268"/>
      <c r="E78" s="292">
        <v>919.5</v>
      </c>
      <c r="F78" s="292">
        <v>955.3</v>
      </c>
      <c r="G78" s="292">
        <v>541.70000000000005</v>
      </c>
      <c r="H78" s="273"/>
    </row>
    <row r="79" spans="1:8" s="277" customFormat="1">
      <c r="A79" s="276" t="s">
        <v>146</v>
      </c>
      <c r="B79" s="280" t="s">
        <v>310</v>
      </c>
      <c r="C79" s="268" t="s">
        <v>218</v>
      </c>
      <c r="D79" s="268" t="s">
        <v>147</v>
      </c>
      <c r="E79" s="269">
        <v>919.5</v>
      </c>
      <c r="F79" s="269">
        <v>955.3</v>
      </c>
      <c r="G79" s="269">
        <v>541.70000000000005</v>
      </c>
      <c r="H79" s="273"/>
    </row>
    <row r="80" spans="1:8" s="277" customFormat="1" ht="39.6">
      <c r="A80" s="276" t="s">
        <v>375</v>
      </c>
      <c r="B80" s="280" t="s">
        <v>376</v>
      </c>
      <c r="C80" s="268"/>
      <c r="D80" s="268"/>
      <c r="E80" s="269">
        <v>269.89999999999998</v>
      </c>
      <c r="F80" s="269">
        <v>434.3</v>
      </c>
      <c r="G80" s="269">
        <v>17.2</v>
      </c>
      <c r="H80" s="273"/>
    </row>
    <row r="81" spans="1:8" s="277" customFormat="1" ht="26.4">
      <c r="A81" s="282" t="s">
        <v>353</v>
      </c>
      <c r="B81" s="280" t="s">
        <v>376</v>
      </c>
      <c r="C81" s="268" t="s">
        <v>218</v>
      </c>
      <c r="D81" s="268"/>
      <c r="E81" s="269">
        <v>269.89999999999998</v>
      </c>
      <c r="F81" s="269">
        <v>434.3</v>
      </c>
      <c r="G81" s="269">
        <v>17.2</v>
      </c>
      <c r="H81" s="273"/>
    </row>
    <row r="82" spans="1:8" s="277" customFormat="1">
      <c r="A82" s="282" t="s">
        <v>146</v>
      </c>
      <c r="B82" s="280" t="s">
        <v>376</v>
      </c>
      <c r="C82" s="268" t="s">
        <v>218</v>
      </c>
      <c r="D82" s="268" t="s">
        <v>147</v>
      </c>
      <c r="E82" s="269">
        <v>269.89999999999998</v>
      </c>
      <c r="F82" s="269">
        <v>434.3</v>
      </c>
      <c r="G82" s="269">
        <v>17.2</v>
      </c>
      <c r="H82" s="273"/>
    </row>
    <row r="83" spans="1:8" s="277" customFormat="1" ht="26.4">
      <c r="A83" s="282" t="s">
        <v>313</v>
      </c>
      <c r="B83" s="280" t="s">
        <v>314</v>
      </c>
      <c r="C83" s="268"/>
      <c r="D83" s="268"/>
      <c r="E83" s="269">
        <v>900</v>
      </c>
      <c r="F83" s="269">
        <v>0</v>
      </c>
      <c r="G83" s="269">
        <v>0</v>
      </c>
      <c r="H83" s="273"/>
    </row>
    <row r="84" spans="1:8" s="277" customFormat="1" ht="26.4">
      <c r="A84" s="282" t="s">
        <v>353</v>
      </c>
      <c r="B84" s="280" t="s">
        <v>314</v>
      </c>
      <c r="C84" s="272" t="s">
        <v>218</v>
      </c>
      <c r="D84" s="268"/>
      <c r="E84" s="269">
        <v>900</v>
      </c>
      <c r="F84" s="269">
        <v>0</v>
      </c>
      <c r="G84" s="269">
        <v>0</v>
      </c>
      <c r="H84" s="273"/>
    </row>
    <row r="85" spans="1:8" s="277" customFormat="1">
      <c r="A85" s="282" t="s">
        <v>146</v>
      </c>
      <c r="B85" s="280" t="s">
        <v>314</v>
      </c>
      <c r="C85" s="272" t="s">
        <v>218</v>
      </c>
      <c r="D85" s="268" t="s">
        <v>147</v>
      </c>
      <c r="E85" s="269">
        <v>900</v>
      </c>
      <c r="F85" s="269">
        <v>0</v>
      </c>
      <c r="G85" s="269">
        <v>0</v>
      </c>
      <c r="H85" s="273"/>
    </row>
    <row r="86" spans="1:8" s="277" customFormat="1" ht="39.6">
      <c r="A86" s="278" t="s">
        <v>377</v>
      </c>
      <c r="B86" s="287" t="s">
        <v>319</v>
      </c>
      <c r="C86" s="268"/>
      <c r="D86" s="268"/>
      <c r="E86" s="266">
        <v>3925.9</v>
      </c>
      <c r="F86" s="266">
        <v>3030.5</v>
      </c>
      <c r="G86" s="266">
        <v>2506.9</v>
      </c>
      <c r="H86" s="273"/>
    </row>
    <row r="87" spans="1:8" s="277" customFormat="1">
      <c r="A87" s="267" t="s">
        <v>352</v>
      </c>
      <c r="B87" s="288" t="s">
        <v>320</v>
      </c>
      <c r="C87" s="268"/>
      <c r="D87" s="268"/>
      <c r="E87" s="269">
        <v>3925.9</v>
      </c>
      <c r="F87" s="269">
        <v>3030.5</v>
      </c>
      <c r="G87" s="269">
        <v>2506.9</v>
      </c>
      <c r="H87" s="273"/>
    </row>
    <row r="88" spans="1:8" s="277" customFormat="1" ht="39.6">
      <c r="A88" s="281" t="s">
        <v>378</v>
      </c>
      <c r="B88" s="288" t="s">
        <v>322</v>
      </c>
      <c r="C88" s="268"/>
      <c r="D88" s="268"/>
      <c r="E88" s="269">
        <v>3925.9</v>
      </c>
      <c r="F88" s="269">
        <v>3030.5</v>
      </c>
      <c r="G88" s="269">
        <v>2506.9</v>
      </c>
      <c r="H88" s="273"/>
    </row>
    <row r="89" spans="1:8" s="277" customFormat="1" ht="26.4">
      <c r="A89" s="289" t="s">
        <v>379</v>
      </c>
      <c r="B89" s="288" t="s">
        <v>380</v>
      </c>
      <c r="C89" s="268"/>
      <c r="D89" s="268"/>
      <c r="E89" s="269">
        <v>3925.9</v>
      </c>
      <c r="F89" s="269">
        <v>3030.5</v>
      </c>
      <c r="G89" s="269">
        <v>2506.9</v>
      </c>
      <c r="H89" s="273"/>
    </row>
    <row r="90" spans="1:8" s="277" customFormat="1" ht="26.4">
      <c r="A90" s="281" t="s">
        <v>325</v>
      </c>
      <c r="B90" s="288" t="s">
        <v>380</v>
      </c>
      <c r="C90" s="268" t="s">
        <v>326</v>
      </c>
      <c r="D90" s="268"/>
      <c r="E90" s="292">
        <v>3925.9</v>
      </c>
      <c r="F90" s="292">
        <v>3030.5</v>
      </c>
      <c r="G90" s="292">
        <v>2506.9</v>
      </c>
      <c r="H90" s="273"/>
    </row>
    <row r="91" spans="1:8" s="277" customFormat="1">
      <c r="A91" s="276" t="s">
        <v>150</v>
      </c>
      <c r="B91" s="288" t="s">
        <v>380</v>
      </c>
      <c r="C91" s="268" t="s">
        <v>326</v>
      </c>
      <c r="D91" s="268" t="s">
        <v>151</v>
      </c>
      <c r="E91" s="269">
        <v>3925.9</v>
      </c>
      <c r="F91" s="269">
        <v>3030.5</v>
      </c>
      <c r="G91" s="269">
        <v>2506.9</v>
      </c>
      <c r="H91" s="273"/>
    </row>
    <row r="92" spans="1:8" s="277" customFormat="1" ht="79.2">
      <c r="A92" s="209" t="s">
        <v>381</v>
      </c>
      <c r="B92" s="288" t="s">
        <v>382</v>
      </c>
      <c r="C92" s="268"/>
      <c r="D92" s="268"/>
      <c r="E92" s="269">
        <v>0</v>
      </c>
      <c r="F92" s="269">
        <v>0</v>
      </c>
      <c r="G92" s="269">
        <v>0</v>
      </c>
      <c r="H92" s="273"/>
    </row>
    <row r="93" spans="1:8" s="277" customFormat="1" ht="26.4">
      <c r="A93" s="276" t="s">
        <v>325</v>
      </c>
      <c r="B93" s="288" t="s">
        <v>382</v>
      </c>
      <c r="C93" s="268" t="s">
        <v>326</v>
      </c>
      <c r="D93" s="268" t="s">
        <v>151</v>
      </c>
      <c r="E93" s="269">
        <v>0</v>
      </c>
      <c r="F93" s="269">
        <v>0</v>
      </c>
      <c r="G93" s="269">
        <v>0</v>
      </c>
      <c r="H93" s="273"/>
    </row>
    <row r="94" spans="1:8" s="277" customFormat="1" ht="0.75" hidden="1" customHeight="1">
      <c r="A94" s="278" t="s">
        <v>383</v>
      </c>
      <c r="B94" s="287" t="s">
        <v>339</v>
      </c>
      <c r="C94" s="268"/>
      <c r="D94" s="268"/>
      <c r="E94" s="266">
        <v>658.5</v>
      </c>
      <c r="F94" s="266">
        <v>667.3</v>
      </c>
      <c r="G94" s="266">
        <v>676.2</v>
      </c>
      <c r="H94" s="273"/>
    </row>
    <row r="95" spans="1:8" s="299" customFormat="1" ht="0.75" customHeight="1">
      <c r="A95" s="293" t="s">
        <v>384</v>
      </c>
      <c r="B95" s="294" t="s">
        <v>385</v>
      </c>
      <c r="C95" s="295"/>
      <c r="D95" s="295"/>
      <c r="E95" s="296">
        <v>3296.5</v>
      </c>
      <c r="F95" s="297">
        <v>0</v>
      </c>
      <c r="G95" s="297">
        <v>0</v>
      </c>
      <c r="H95" s="298" t="s">
        <v>386</v>
      </c>
    </row>
    <row r="96" spans="1:8" s="299" customFormat="1" hidden="1">
      <c r="A96" s="293" t="s">
        <v>387</v>
      </c>
      <c r="B96" s="294" t="s">
        <v>385</v>
      </c>
      <c r="C96" s="295" t="s">
        <v>326</v>
      </c>
      <c r="D96" s="295"/>
      <c r="E96" s="297">
        <v>3296.5</v>
      </c>
      <c r="F96" s="297">
        <v>0</v>
      </c>
      <c r="G96" s="297">
        <v>0</v>
      </c>
      <c r="H96" s="298" t="s">
        <v>386</v>
      </c>
    </row>
    <row r="97" spans="1:8" s="299" customFormat="1" hidden="1">
      <c r="A97" s="300" t="s">
        <v>150</v>
      </c>
      <c r="B97" s="294" t="s">
        <v>385</v>
      </c>
      <c r="C97" s="295" t="s">
        <v>326</v>
      </c>
      <c r="D97" s="295" t="s">
        <v>151</v>
      </c>
      <c r="E97" s="297">
        <v>3296.5</v>
      </c>
      <c r="F97" s="297">
        <v>0</v>
      </c>
      <c r="G97" s="297">
        <v>0</v>
      </c>
      <c r="H97" s="298" t="s">
        <v>386</v>
      </c>
    </row>
    <row r="98" spans="1:8" s="277" customFormat="1" ht="42" customHeight="1">
      <c r="A98" s="301" t="s">
        <v>383</v>
      </c>
      <c r="B98" s="287" t="s">
        <v>339</v>
      </c>
      <c r="C98" s="268"/>
      <c r="D98" s="268"/>
      <c r="E98" s="266">
        <v>749.8</v>
      </c>
      <c r="F98" s="266">
        <v>749.8</v>
      </c>
      <c r="G98" s="266">
        <v>779.8</v>
      </c>
      <c r="H98" s="273"/>
    </row>
    <row r="99" spans="1:8" s="277" customFormat="1">
      <c r="A99" s="267" t="s">
        <v>352</v>
      </c>
      <c r="B99" s="288" t="s">
        <v>340</v>
      </c>
      <c r="C99" s="268"/>
      <c r="D99" s="268"/>
      <c r="E99" s="269">
        <v>749.8</v>
      </c>
      <c r="F99" s="269">
        <v>749.8</v>
      </c>
      <c r="G99" s="269">
        <v>779.8</v>
      </c>
      <c r="H99" s="273"/>
    </row>
    <row r="100" spans="1:8" s="277" customFormat="1" ht="26.4">
      <c r="A100" s="281" t="s">
        <v>388</v>
      </c>
      <c r="B100" s="288" t="s">
        <v>342</v>
      </c>
      <c r="C100" s="268"/>
      <c r="D100" s="268"/>
      <c r="E100" s="269">
        <v>749.8</v>
      </c>
      <c r="F100" s="269">
        <v>749.8</v>
      </c>
      <c r="G100" s="269">
        <v>779.8</v>
      </c>
      <c r="H100" s="273"/>
    </row>
    <row r="101" spans="1:8" s="277" customFormat="1" ht="26.4">
      <c r="A101" s="289" t="s">
        <v>343</v>
      </c>
      <c r="B101" s="288" t="s">
        <v>389</v>
      </c>
      <c r="C101" s="268"/>
      <c r="D101" s="302"/>
      <c r="E101" s="269">
        <v>749.8</v>
      </c>
      <c r="F101" s="269">
        <v>749.8</v>
      </c>
      <c r="G101" s="269">
        <v>779.8</v>
      </c>
      <c r="H101" s="273"/>
    </row>
    <row r="102" spans="1:8" s="277" customFormat="1" ht="26.4">
      <c r="A102" s="281" t="s">
        <v>325</v>
      </c>
      <c r="B102" s="288" t="s">
        <v>389</v>
      </c>
      <c r="C102" s="268" t="s">
        <v>326</v>
      </c>
      <c r="D102" s="302"/>
      <c r="E102" s="292">
        <v>749.8</v>
      </c>
      <c r="F102" s="292">
        <v>749.8</v>
      </c>
      <c r="G102" s="292">
        <v>779.8</v>
      </c>
      <c r="H102" s="273"/>
    </row>
    <row r="103" spans="1:8" s="274" customFormat="1">
      <c r="A103" s="276" t="s">
        <v>158</v>
      </c>
      <c r="B103" s="288" t="s">
        <v>389</v>
      </c>
      <c r="C103" s="268" t="s">
        <v>326</v>
      </c>
      <c r="D103" s="268" t="s">
        <v>159</v>
      </c>
      <c r="E103" s="269">
        <v>749.8</v>
      </c>
      <c r="F103" s="269">
        <v>749.8</v>
      </c>
      <c r="G103" s="269">
        <v>779.8</v>
      </c>
      <c r="H103" s="273"/>
    </row>
    <row r="104" spans="1:8" s="277" customFormat="1" ht="39.6">
      <c r="A104" s="304" t="s">
        <v>390</v>
      </c>
      <c r="B104" s="305" t="s">
        <v>177</v>
      </c>
      <c r="C104" s="306"/>
      <c r="D104" s="306"/>
      <c r="E104" s="266">
        <v>9660.7999999999993</v>
      </c>
      <c r="F104" s="266">
        <v>9362.4</v>
      </c>
      <c r="G104" s="266">
        <v>8486.9</v>
      </c>
      <c r="H104" s="273"/>
    </row>
    <row r="105" spans="1:8" s="277" customFormat="1" ht="39.6">
      <c r="A105" s="307" t="s">
        <v>186</v>
      </c>
      <c r="B105" s="308" t="s">
        <v>187</v>
      </c>
      <c r="C105" s="306"/>
      <c r="D105" s="309"/>
      <c r="E105" s="310">
        <v>1610.6</v>
      </c>
      <c r="F105" s="310">
        <v>1632.1</v>
      </c>
      <c r="G105" s="310">
        <v>1610.6</v>
      </c>
      <c r="H105" s="273"/>
    </row>
    <row r="106" spans="1:8" s="277" customFormat="1">
      <c r="A106" s="311" t="s">
        <v>180</v>
      </c>
      <c r="B106" s="312" t="s">
        <v>188</v>
      </c>
      <c r="C106" s="268"/>
      <c r="D106" s="309"/>
      <c r="E106" s="313">
        <v>1610.6</v>
      </c>
      <c r="F106" s="313">
        <v>1632.1</v>
      </c>
      <c r="G106" s="313">
        <v>1610.6</v>
      </c>
      <c r="H106" s="273"/>
    </row>
    <row r="107" spans="1:8" s="277" customFormat="1">
      <c r="A107" s="275" t="s">
        <v>182</v>
      </c>
      <c r="B107" s="312" t="s">
        <v>189</v>
      </c>
      <c r="C107" s="268"/>
      <c r="D107" s="309"/>
      <c r="E107" s="313">
        <v>1610.6</v>
      </c>
      <c r="F107" s="313">
        <v>1632.1</v>
      </c>
      <c r="G107" s="313">
        <v>1610.6</v>
      </c>
      <c r="H107" s="273"/>
    </row>
    <row r="108" spans="1:8" s="277" customFormat="1" ht="52.8">
      <c r="A108" s="270" t="s">
        <v>190</v>
      </c>
      <c r="B108" s="312" t="s">
        <v>189</v>
      </c>
      <c r="C108" s="268" t="s">
        <v>391</v>
      </c>
      <c r="D108" s="268"/>
      <c r="E108" s="313">
        <v>1610.6</v>
      </c>
      <c r="F108" s="313">
        <v>1632.1</v>
      </c>
      <c r="G108" s="313">
        <v>1610.6</v>
      </c>
      <c r="H108" s="273"/>
    </row>
    <row r="109" spans="1:8" s="277" customFormat="1" ht="39.6">
      <c r="A109" s="314" t="s">
        <v>119</v>
      </c>
      <c r="B109" s="312" t="s">
        <v>189</v>
      </c>
      <c r="C109" s="302" t="s">
        <v>391</v>
      </c>
      <c r="D109" s="302" t="s">
        <v>120</v>
      </c>
      <c r="E109" s="285">
        <v>1610.6</v>
      </c>
      <c r="F109" s="285">
        <v>1632.1</v>
      </c>
      <c r="G109" s="285">
        <v>1610.6</v>
      </c>
      <c r="H109" s="273"/>
    </row>
    <row r="110" spans="1:8" s="277" customFormat="1" ht="26.4">
      <c r="A110" s="307" t="s">
        <v>178</v>
      </c>
      <c r="B110" s="308" t="s">
        <v>179</v>
      </c>
      <c r="C110" s="265"/>
      <c r="D110" s="265"/>
      <c r="E110" s="266">
        <v>8053.7</v>
      </c>
      <c r="F110" s="266">
        <v>7733.8</v>
      </c>
      <c r="G110" s="266">
        <f>G111</f>
        <v>6879.8</v>
      </c>
      <c r="H110" s="273"/>
    </row>
    <row r="111" spans="1:8" s="277" customFormat="1">
      <c r="A111" s="311" t="s">
        <v>180</v>
      </c>
      <c r="B111" s="312" t="s">
        <v>181</v>
      </c>
      <c r="C111" s="268"/>
      <c r="D111" s="268"/>
      <c r="E111" s="269">
        <v>8053.7</v>
      </c>
      <c r="F111" s="269">
        <v>7733.8</v>
      </c>
      <c r="G111" s="269">
        <v>6879.8</v>
      </c>
      <c r="H111" s="273"/>
    </row>
    <row r="112" spans="1:8" s="277" customFormat="1">
      <c r="A112" s="275" t="s">
        <v>182</v>
      </c>
      <c r="B112" s="315" t="s">
        <v>183</v>
      </c>
      <c r="C112" s="268"/>
      <c r="D112" s="268"/>
      <c r="E112" s="266">
        <v>7827.1</v>
      </c>
      <c r="F112" s="266">
        <v>7693.5</v>
      </c>
      <c r="G112" s="266">
        <v>6839.5</v>
      </c>
      <c r="H112" s="273"/>
    </row>
    <row r="113" spans="1:8" s="277" customFormat="1" ht="52.8">
      <c r="A113" s="270" t="s">
        <v>190</v>
      </c>
      <c r="B113" s="315" t="s">
        <v>183</v>
      </c>
      <c r="C113" s="268" t="s">
        <v>391</v>
      </c>
      <c r="D113" s="268"/>
      <c r="E113" s="269">
        <v>5991.3</v>
      </c>
      <c r="F113" s="269">
        <v>5823.9</v>
      </c>
      <c r="G113" s="269">
        <v>5379.4</v>
      </c>
      <c r="H113" s="316"/>
    </row>
    <row r="114" spans="1:8" s="277" customFormat="1" ht="39.6">
      <c r="A114" s="276" t="s">
        <v>119</v>
      </c>
      <c r="B114" s="315" t="s">
        <v>183</v>
      </c>
      <c r="C114" s="268" t="s">
        <v>391</v>
      </c>
      <c r="D114" s="268" t="s">
        <v>120</v>
      </c>
      <c r="E114" s="269">
        <v>5991.3</v>
      </c>
      <c r="F114" s="269">
        <v>5823.9</v>
      </c>
      <c r="G114" s="269">
        <v>5379.4</v>
      </c>
      <c r="H114" s="273"/>
    </row>
    <row r="115" spans="1:8" s="277" customFormat="1" ht="26.4">
      <c r="A115" s="270" t="s">
        <v>353</v>
      </c>
      <c r="B115" s="315" t="s">
        <v>183</v>
      </c>
      <c r="C115" s="268" t="s">
        <v>218</v>
      </c>
      <c r="D115" s="268" t="s">
        <v>120</v>
      </c>
      <c r="E115" s="269">
        <v>1615.7</v>
      </c>
      <c r="F115" s="269">
        <v>1650.5</v>
      </c>
      <c r="G115" s="269">
        <v>1239.8</v>
      </c>
      <c r="H115" s="273"/>
    </row>
    <row r="116" spans="1:8" s="277" customFormat="1" ht="39.6">
      <c r="A116" s="276" t="s">
        <v>117</v>
      </c>
      <c r="B116" s="315" t="s">
        <v>183</v>
      </c>
      <c r="C116" s="268" t="s">
        <v>218</v>
      </c>
      <c r="D116" s="268" t="s">
        <v>118</v>
      </c>
      <c r="E116" s="485">
        <v>220.1</v>
      </c>
      <c r="F116" s="485">
        <v>219.1</v>
      </c>
      <c r="G116" s="485">
        <v>220.3</v>
      </c>
      <c r="H116" s="273"/>
    </row>
    <row r="117" spans="1:8" s="277" customFormat="1" ht="39.6">
      <c r="A117" s="317" t="s">
        <v>193</v>
      </c>
      <c r="B117" s="315" t="s">
        <v>194</v>
      </c>
      <c r="C117" s="268"/>
      <c r="D117" s="302"/>
      <c r="E117" s="266">
        <v>186.3</v>
      </c>
      <c r="F117" s="266">
        <v>36.799999999999997</v>
      </c>
      <c r="G117" s="266">
        <v>36.799999999999997</v>
      </c>
      <c r="H117" s="273"/>
    </row>
    <row r="118" spans="1:8" s="277" customFormat="1" ht="26.4">
      <c r="A118" s="318" t="s">
        <v>121</v>
      </c>
      <c r="B118" s="315" t="s">
        <v>194</v>
      </c>
      <c r="C118" s="319">
        <v>500</v>
      </c>
      <c r="D118" s="268"/>
      <c r="E118" s="269">
        <v>186.3</v>
      </c>
      <c r="F118" s="269">
        <v>36.799999999999997</v>
      </c>
      <c r="G118" s="269">
        <v>36.799999999999997</v>
      </c>
      <c r="H118" s="273"/>
    </row>
    <row r="119" spans="1:8" s="277" customFormat="1">
      <c r="A119" s="270" t="s">
        <v>195</v>
      </c>
      <c r="B119" s="315" t="s">
        <v>194</v>
      </c>
      <c r="C119" s="268" t="s">
        <v>198</v>
      </c>
      <c r="D119" s="268" t="s">
        <v>122</v>
      </c>
      <c r="E119" s="269">
        <v>186.3</v>
      </c>
      <c r="F119" s="269">
        <v>36.799999999999997</v>
      </c>
      <c r="G119" s="269">
        <v>36.799999999999997</v>
      </c>
      <c r="H119" s="273"/>
    </row>
    <row r="120" spans="1:8" s="277" customFormat="1" ht="26.4">
      <c r="A120" s="275" t="s">
        <v>392</v>
      </c>
      <c r="B120" s="315" t="s">
        <v>197</v>
      </c>
      <c r="C120" s="268"/>
      <c r="D120" s="268"/>
      <c r="E120" s="266">
        <v>36.799999999999997</v>
      </c>
      <c r="F120" s="266">
        <v>0</v>
      </c>
      <c r="G120" s="266">
        <v>0</v>
      </c>
      <c r="H120" s="273"/>
    </row>
    <row r="121" spans="1:8" s="277" customFormat="1">
      <c r="A121" s="270" t="s">
        <v>195</v>
      </c>
      <c r="B121" s="315" t="s">
        <v>197</v>
      </c>
      <c r="C121" s="268" t="s">
        <v>198</v>
      </c>
      <c r="D121" s="268" t="s">
        <v>122</v>
      </c>
      <c r="E121" s="269">
        <v>36.799999999999997</v>
      </c>
      <c r="F121" s="269">
        <v>0</v>
      </c>
      <c r="G121" s="269">
        <v>0</v>
      </c>
      <c r="H121" s="273"/>
    </row>
    <row r="122" spans="1:8" s="277" customFormat="1" ht="52.8">
      <c r="A122" s="320" t="s">
        <v>393</v>
      </c>
      <c r="B122" s="315" t="s">
        <v>204</v>
      </c>
      <c r="C122" s="268"/>
      <c r="D122" s="268"/>
      <c r="E122" s="266">
        <v>3.5</v>
      </c>
      <c r="F122" s="266">
        <v>3.5</v>
      </c>
      <c r="G122" s="266">
        <v>3.5</v>
      </c>
      <c r="H122" s="273"/>
    </row>
    <row r="123" spans="1:8" s="277" customFormat="1" ht="26.4">
      <c r="A123" s="270" t="s">
        <v>353</v>
      </c>
      <c r="B123" s="315" t="s">
        <v>204</v>
      </c>
      <c r="C123" s="268" t="s">
        <v>218</v>
      </c>
      <c r="D123" s="268"/>
      <c r="E123" s="269">
        <v>3.5</v>
      </c>
      <c r="F123" s="269">
        <v>3.5</v>
      </c>
      <c r="G123" s="269">
        <v>3.5</v>
      </c>
      <c r="H123" s="316"/>
    </row>
    <row r="124" spans="1:8" s="277" customFormat="1">
      <c r="A124" s="318" t="s">
        <v>125</v>
      </c>
      <c r="B124" s="315" t="s">
        <v>204</v>
      </c>
      <c r="C124" s="268" t="s">
        <v>218</v>
      </c>
      <c r="D124" s="268" t="s">
        <v>126</v>
      </c>
      <c r="E124" s="269">
        <v>3.5</v>
      </c>
      <c r="F124" s="269">
        <v>3.5</v>
      </c>
      <c r="G124" s="268" t="s">
        <v>502</v>
      </c>
      <c r="H124" s="273"/>
    </row>
    <row r="125" spans="1:8" s="277" customFormat="1" ht="26.4">
      <c r="A125" s="321" t="s">
        <v>205</v>
      </c>
      <c r="B125" s="305" t="s">
        <v>206</v>
      </c>
      <c r="C125" s="265"/>
      <c r="D125" s="268"/>
      <c r="E125" s="266">
        <f t="shared" ref="E125:G126" si="0">E126</f>
        <v>2216.1</v>
      </c>
      <c r="F125" s="266">
        <f t="shared" si="0"/>
        <v>1965.1</v>
      </c>
      <c r="G125" s="266">
        <f t="shared" si="0"/>
        <v>1029.8</v>
      </c>
      <c r="H125" s="273"/>
    </row>
    <row r="126" spans="1:8" s="277" customFormat="1">
      <c r="A126" s="321" t="s">
        <v>180</v>
      </c>
      <c r="B126" s="305" t="s">
        <v>200</v>
      </c>
      <c r="C126" s="265"/>
      <c r="D126" s="265"/>
      <c r="E126" s="266">
        <v>2216.1</v>
      </c>
      <c r="F126" s="266">
        <f t="shared" si="0"/>
        <v>1965.1</v>
      </c>
      <c r="G126" s="266">
        <f t="shared" si="0"/>
        <v>1029.8</v>
      </c>
      <c r="H126" s="273"/>
    </row>
    <row r="127" spans="1:8" s="277" customFormat="1">
      <c r="A127" s="321" t="s">
        <v>180</v>
      </c>
      <c r="B127" s="305" t="s">
        <v>207</v>
      </c>
      <c r="C127" s="265"/>
      <c r="D127" s="265"/>
      <c r="E127" s="266">
        <v>2216.1</v>
      </c>
      <c r="F127" s="266">
        <v>1965.1</v>
      </c>
      <c r="G127" s="266">
        <v>1029.8</v>
      </c>
      <c r="H127" s="273"/>
    </row>
    <row r="128" spans="1:8" s="277" customFormat="1" ht="52.8">
      <c r="A128" s="317" t="s">
        <v>208</v>
      </c>
      <c r="B128" s="305" t="s">
        <v>209</v>
      </c>
      <c r="C128" s="265"/>
      <c r="D128" s="265"/>
      <c r="E128" s="266">
        <v>461.5</v>
      </c>
      <c r="F128" s="266">
        <v>357.6</v>
      </c>
      <c r="G128" s="266">
        <v>92.6</v>
      </c>
      <c r="H128" s="273"/>
    </row>
    <row r="129" spans="1:8" s="277" customFormat="1" ht="26.4">
      <c r="A129" s="270" t="s">
        <v>353</v>
      </c>
      <c r="B129" s="315" t="s">
        <v>209</v>
      </c>
      <c r="C129" s="268" t="s">
        <v>218</v>
      </c>
      <c r="D129" s="268"/>
      <c r="E129" s="269">
        <v>461.5</v>
      </c>
      <c r="F129" s="269">
        <v>357.6</v>
      </c>
      <c r="G129" s="269">
        <v>92.6</v>
      </c>
      <c r="H129" s="273"/>
    </row>
    <row r="130" spans="1:8" s="277" customFormat="1">
      <c r="A130" s="318" t="s">
        <v>125</v>
      </c>
      <c r="B130" s="315" t="s">
        <v>209</v>
      </c>
      <c r="C130" s="268" t="s">
        <v>218</v>
      </c>
      <c r="D130" s="268" t="s">
        <v>126</v>
      </c>
      <c r="E130" s="322">
        <v>461.5</v>
      </c>
      <c r="F130" s="322">
        <v>357.6</v>
      </c>
      <c r="G130" s="323">
        <v>92.6</v>
      </c>
      <c r="H130" s="273"/>
    </row>
    <row r="131" spans="1:8" s="277" customFormat="1">
      <c r="A131" s="270" t="s">
        <v>210</v>
      </c>
      <c r="B131" s="315" t="s">
        <v>209</v>
      </c>
      <c r="C131" s="268" t="s">
        <v>394</v>
      </c>
      <c r="D131" s="268"/>
      <c r="E131" s="269">
        <v>0</v>
      </c>
      <c r="F131" s="269">
        <v>0</v>
      </c>
      <c r="G131" s="269">
        <v>0</v>
      </c>
      <c r="H131" s="273"/>
    </row>
    <row r="132" spans="1:8" s="277" customFormat="1">
      <c r="A132" s="318" t="s">
        <v>125</v>
      </c>
      <c r="B132" s="315" t="s">
        <v>209</v>
      </c>
      <c r="C132" s="268" t="s">
        <v>394</v>
      </c>
      <c r="D132" s="268" t="s">
        <v>126</v>
      </c>
      <c r="E132" s="324">
        <v>0</v>
      </c>
      <c r="F132" s="325">
        <v>0</v>
      </c>
      <c r="G132" s="324">
        <v>0</v>
      </c>
      <c r="H132" s="273"/>
    </row>
    <row r="133" spans="1:8" s="277" customFormat="1" ht="26.4">
      <c r="A133" s="326" t="s">
        <v>201</v>
      </c>
      <c r="B133" s="305" t="s">
        <v>395</v>
      </c>
      <c r="C133" s="265" t="s">
        <v>396</v>
      </c>
      <c r="D133" s="268"/>
      <c r="E133" s="327">
        <v>15</v>
      </c>
      <c r="F133" s="328">
        <v>10</v>
      </c>
      <c r="G133" s="327">
        <v>5</v>
      </c>
      <c r="H133" s="273"/>
    </row>
    <row r="134" spans="1:8" s="277" customFormat="1" ht="26.4">
      <c r="A134" s="318" t="s">
        <v>201</v>
      </c>
      <c r="B134" s="315" t="s">
        <v>395</v>
      </c>
      <c r="C134" s="268" t="s">
        <v>396</v>
      </c>
      <c r="D134" s="268" t="s">
        <v>124</v>
      </c>
      <c r="E134" s="324">
        <v>15</v>
      </c>
      <c r="F134" s="325">
        <v>10</v>
      </c>
      <c r="G134" s="324">
        <v>5</v>
      </c>
      <c r="H134" s="273"/>
    </row>
    <row r="135" spans="1:8" s="277" customFormat="1">
      <c r="A135" s="326" t="s">
        <v>244</v>
      </c>
      <c r="B135" s="305" t="s">
        <v>487</v>
      </c>
      <c r="C135" s="265" t="s">
        <v>490</v>
      </c>
      <c r="D135" s="265"/>
      <c r="E135" s="327">
        <v>172.4</v>
      </c>
      <c r="F135" s="328">
        <v>0</v>
      </c>
      <c r="G135" s="327">
        <v>0</v>
      </c>
      <c r="H135" s="273"/>
    </row>
    <row r="136" spans="1:8" s="277" customFormat="1">
      <c r="A136" s="318" t="s">
        <v>463</v>
      </c>
      <c r="B136" s="315" t="s">
        <v>487</v>
      </c>
      <c r="C136" s="268" t="s">
        <v>490</v>
      </c>
      <c r="D136" s="268" t="s">
        <v>459</v>
      </c>
      <c r="E136" s="324">
        <v>172.4</v>
      </c>
      <c r="F136" s="325">
        <v>0</v>
      </c>
      <c r="G136" s="324">
        <v>0</v>
      </c>
      <c r="H136" s="273"/>
    </row>
    <row r="137" spans="1:8" s="277" customFormat="1" ht="26.4">
      <c r="A137" s="329" t="s">
        <v>397</v>
      </c>
      <c r="B137" s="305">
        <v>6890100030</v>
      </c>
      <c r="C137" s="268"/>
      <c r="D137" s="268"/>
      <c r="E137" s="327">
        <v>15.6</v>
      </c>
      <c r="F137" s="328">
        <v>11.5</v>
      </c>
      <c r="G137" s="327">
        <v>11</v>
      </c>
      <c r="H137" s="273"/>
    </row>
    <row r="138" spans="1:8" s="277" customFormat="1" ht="26.4">
      <c r="A138" s="270" t="s">
        <v>353</v>
      </c>
      <c r="B138" s="315">
        <v>6890100030</v>
      </c>
      <c r="C138" s="268" t="s">
        <v>218</v>
      </c>
      <c r="D138" s="268"/>
      <c r="E138" s="324">
        <v>15.6</v>
      </c>
      <c r="F138" s="325">
        <v>11.5</v>
      </c>
      <c r="G138" s="324">
        <v>11</v>
      </c>
      <c r="H138" s="273"/>
    </row>
    <row r="139" spans="1:8" s="277" customFormat="1">
      <c r="A139" s="330" t="s">
        <v>142</v>
      </c>
      <c r="B139" s="315">
        <v>6890100030</v>
      </c>
      <c r="C139" s="268" t="s">
        <v>218</v>
      </c>
      <c r="D139" s="268" t="s">
        <v>143</v>
      </c>
      <c r="E139" s="324">
        <v>15.6</v>
      </c>
      <c r="F139" s="325">
        <v>11.5</v>
      </c>
      <c r="G139" s="324">
        <v>11</v>
      </c>
      <c r="H139" s="273"/>
    </row>
    <row r="140" spans="1:8" s="277" customFormat="1" ht="52.8">
      <c r="A140" s="321" t="s">
        <v>398</v>
      </c>
      <c r="B140" s="308" t="s">
        <v>247</v>
      </c>
      <c r="C140" s="265"/>
      <c r="D140" s="309"/>
      <c r="E140" s="266">
        <v>862.6</v>
      </c>
      <c r="F140" s="266">
        <v>897.1</v>
      </c>
      <c r="G140" s="266">
        <v>462.7</v>
      </c>
      <c r="H140" s="273"/>
    </row>
    <row r="141" spans="1:8" s="277" customFormat="1" ht="26.4">
      <c r="A141" s="270" t="s">
        <v>353</v>
      </c>
      <c r="B141" s="312" t="s">
        <v>247</v>
      </c>
      <c r="C141" s="268" t="s">
        <v>218</v>
      </c>
      <c r="D141" s="302"/>
      <c r="E141" s="269">
        <v>862.6</v>
      </c>
      <c r="F141" s="269">
        <v>897.1</v>
      </c>
      <c r="G141" s="269">
        <v>462.7</v>
      </c>
      <c r="H141" s="273"/>
    </row>
    <row r="142" spans="1:8" s="277" customFormat="1">
      <c r="A142" s="330" t="s">
        <v>142</v>
      </c>
      <c r="B142" s="312" t="s">
        <v>247</v>
      </c>
      <c r="C142" s="268" t="s">
        <v>218</v>
      </c>
      <c r="D142" s="302" t="s">
        <v>143</v>
      </c>
      <c r="E142" s="269">
        <v>862.6</v>
      </c>
      <c r="F142" s="269">
        <v>897.1</v>
      </c>
      <c r="G142" s="268" t="s">
        <v>488</v>
      </c>
      <c r="H142" s="273"/>
    </row>
    <row r="143" spans="1:8" s="277" customFormat="1">
      <c r="A143" s="331" t="s">
        <v>399</v>
      </c>
      <c r="B143" s="308" t="s">
        <v>400</v>
      </c>
      <c r="C143" s="265"/>
      <c r="D143" s="309"/>
      <c r="E143" s="266">
        <v>85.1</v>
      </c>
      <c r="F143" s="266">
        <v>84.1</v>
      </c>
      <c r="G143" s="265" t="s">
        <v>476</v>
      </c>
      <c r="H143" s="273"/>
    </row>
    <row r="144" spans="1:8" s="277" customFormat="1" ht="26.4">
      <c r="A144" s="270" t="s">
        <v>353</v>
      </c>
      <c r="B144" s="312" t="s">
        <v>400</v>
      </c>
      <c r="C144" s="268" t="s">
        <v>218</v>
      </c>
      <c r="D144" s="302"/>
      <c r="E144" s="269">
        <v>85.1</v>
      </c>
      <c r="F144" s="269">
        <v>84.1</v>
      </c>
      <c r="G144" s="268" t="s">
        <v>476</v>
      </c>
      <c r="H144" s="273"/>
    </row>
    <row r="145" spans="1:8" s="277" customFormat="1">
      <c r="A145" s="330" t="s">
        <v>142</v>
      </c>
      <c r="B145" s="312" t="s">
        <v>400</v>
      </c>
      <c r="C145" s="268" t="s">
        <v>218</v>
      </c>
      <c r="D145" s="302" t="s">
        <v>143</v>
      </c>
      <c r="E145" s="269">
        <v>85.1</v>
      </c>
      <c r="F145" s="269">
        <v>84.1</v>
      </c>
      <c r="G145" s="268" t="s">
        <v>476</v>
      </c>
      <c r="H145" s="273"/>
    </row>
    <row r="146" spans="1:8" s="277" customFormat="1" ht="26.4">
      <c r="A146" s="332" t="s">
        <v>401</v>
      </c>
      <c r="B146" s="333" t="s">
        <v>329</v>
      </c>
      <c r="C146" s="265"/>
      <c r="D146" s="309"/>
      <c r="E146" s="266">
        <v>435.3</v>
      </c>
      <c r="F146" s="266">
        <v>430.5</v>
      </c>
      <c r="G146" s="266">
        <v>430.5</v>
      </c>
      <c r="H146" s="273"/>
    </row>
    <row r="147" spans="1:8" s="277" customFormat="1">
      <c r="A147" s="303" t="s">
        <v>330</v>
      </c>
      <c r="B147" s="334" t="s">
        <v>329</v>
      </c>
      <c r="C147" s="268" t="s">
        <v>331</v>
      </c>
      <c r="D147" s="302"/>
      <c r="E147" s="269">
        <v>435.3</v>
      </c>
      <c r="F147" s="269">
        <v>430.5</v>
      </c>
      <c r="G147" s="269">
        <v>430.5</v>
      </c>
      <c r="H147" s="273"/>
    </row>
    <row r="148" spans="1:8" s="277" customFormat="1">
      <c r="A148" s="335" t="s">
        <v>154</v>
      </c>
      <c r="B148" s="334" t="s">
        <v>329</v>
      </c>
      <c r="C148" s="268" t="s">
        <v>331</v>
      </c>
      <c r="D148" s="302" t="s">
        <v>155</v>
      </c>
      <c r="E148" s="269">
        <v>435.3</v>
      </c>
      <c r="F148" s="269">
        <v>430.5</v>
      </c>
      <c r="G148" s="336">
        <v>430.5</v>
      </c>
      <c r="H148" s="273"/>
    </row>
    <row r="149" spans="1:8" ht="26.4">
      <c r="A149" s="317" t="s">
        <v>213</v>
      </c>
      <c r="B149" s="305" t="s">
        <v>214</v>
      </c>
      <c r="C149" s="265"/>
      <c r="D149" s="309"/>
      <c r="E149" s="266">
        <v>168.6</v>
      </c>
      <c r="F149" s="266">
        <v>174.3</v>
      </c>
      <c r="G149" s="266">
        <v>0</v>
      </c>
    </row>
    <row r="150" spans="1:8" ht="52.8">
      <c r="A150" s="270" t="s">
        <v>190</v>
      </c>
      <c r="B150" s="315" t="s">
        <v>214</v>
      </c>
      <c r="C150" s="268" t="s">
        <v>391</v>
      </c>
      <c r="D150" s="302"/>
      <c r="E150" s="269">
        <v>168.6</v>
      </c>
      <c r="F150" s="269">
        <v>174.3</v>
      </c>
      <c r="G150" s="269">
        <v>0</v>
      </c>
    </row>
    <row r="151" spans="1:8">
      <c r="A151" s="276" t="s">
        <v>129</v>
      </c>
      <c r="B151" s="315" t="s">
        <v>214</v>
      </c>
      <c r="C151" s="268" t="s">
        <v>391</v>
      </c>
      <c r="D151" s="302" t="s">
        <v>130</v>
      </c>
      <c r="E151" s="269">
        <v>168.6</v>
      </c>
      <c r="F151" s="269">
        <v>174.3</v>
      </c>
      <c r="G151" s="336">
        <v>0</v>
      </c>
    </row>
    <row r="152" spans="1:8">
      <c r="A152" s="331" t="s">
        <v>160</v>
      </c>
      <c r="B152" s="305" t="s">
        <v>402</v>
      </c>
      <c r="C152" s="265"/>
      <c r="D152" s="309"/>
      <c r="E152" s="266">
        <v>0</v>
      </c>
      <c r="F152" s="266">
        <v>557.79999999999995</v>
      </c>
      <c r="G152" s="337">
        <v>911.1</v>
      </c>
    </row>
    <row r="153" spans="1:8">
      <c r="A153" s="276" t="s">
        <v>210</v>
      </c>
      <c r="B153" s="315" t="s">
        <v>402</v>
      </c>
      <c r="C153" s="268" t="s">
        <v>394</v>
      </c>
      <c r="D153" s="302"/>
      <c r="E153" s="269">
        <v>0</v>
      </c>
      <c r="F153" s="269">
        <v>557.79999999999995</v>
      </c>
      <c r="G153" s="336">
        <v>911.1</v>
      </c>
    </row>
    <row r="154" spans="1:8">
      <c r="A154" s="281" t="s">
        <v>160</v>
      </c>
      <c r="B154" s="334" t="s">
        <v>402</v>
      </c>
      <c r="C154" s="268" t="s">
        <v>394</v>
      </c>
      <c r="D154" s="302" t="s">
        <v>162</v>
      </c>
      <c r="E154" s="269">
        <v>0</v>
      </c>
      <c r="F154" s="269">
        <v>557.79999999999995</v>
      </c>
      <c r="G154" s="336">
        <v>911.1</v>
      </c>
    </row>
    <row r="155" spans="1:8">
      <c r="A155" s="338" t="s">
        <v>163</v>
      </c>
      <c r="B155" s="339"/>
      <c r="C155" s="339"/>
      <c r="D155" s="339"/>
      <c r="E155" s="340">
        <v>30460.6</v>
      </c>
      <c r="F155" s="340">
        <v>18400.7</v>
      </c>
      <c r="G155" s="340">
        <v>15664.7</v>
      </c>
    </row>
    <row r="156" spans="1:8">
      <c r="A156" s="341"/>
      <c r="B156" s="251"/>
      <c r="C156" s="251"/>
      <c r="D156" s="251"/>
      <c r="E156" s="342"/>
      <c r="F156" s="342"/>
      <c r="G156" s="341"/>
    </row>
    <row r="157" spans="1:8">
      <c r="E157" s="342"/>
      <c r="F157" s="344"/>
    </row>
    <row r="158" spans="1:8">
      <c r="E158" s="345"/>
      <c r="F158" s="346"/>
    </row>
    <row r="159" spans="1:8">
      <c r="E159" s="342"/>
      <c r="F159" s="342"/>
      <c r="G159" s="342"/>
    </row>
    <row r="160" spans="1:8">
      <c r="E160" s="342"/>
      <c r="F160" s="344"/>
    </row>
    <row r="161" spans="5:7">
      <c r="E161" s="342"/>
      <c r="F161" s="344"/>
    </row>
    <row r="162" spans="5:7">
      <c r="E162" s="342"/>
      <c r="F162" s="344"/>
    </row>
    <row r="163" spans="5:7">
      <c r="E163" s="342"/>
      <c r="F163" s="344"/>
    </row>
    <row r="165" spans="5:7">
      <c r="F165" s="347"/>
      <c r="G165" s="347"/>
    </row>
    <row r="166" spans="5:7">
      <c r="E166" s="348"/>
      <c r="F166" s="348"/>
      <c r="G166" s="348"/>
    </row>
  </sheetData>
  <mergeCells count="8">
    <mergeCell ref="F2:G2"/>
    <mergeCell ref="A10:G10"/>
    <mergeCell ref="A12:A13"/>
    <mergeCell ref="B12:B13"/>
    <mergeCell ref="C12:C13"/>
    <mergeCell ref="D12:D13"/>
    <mergeCell ref="E12:G12"/>
    <mergeCell ref="F7:G7"/>
  </mergeCells>
  <pageMargins left="0.62992125984251968" right="0.19685039370078741" top="0.39370078740157483" bottom="0.39370078740157483" header="0" footer="0"/>
  <pageSetup paperSize="9" scale="6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71"/>
  <sheetViews>
    <sheetView view="pageBreakPreview" topLeftCell="A46" zoomScale="60" zoomScaleNormal="85" workbookViewId="0">
      <selection activeCell="E7" sqref="E7:I7"/>
    </sheetView>
  </sheetViews>
  <sheetFormatPr defaultRowHeight="13.8"/>
  <cols>
    <col min="1" max="1" width="48.88671875" style="129" customWidth="1"/>
    <col min="2" max="2" width="6.5546875" style="129" customWidth="1"/>
    <col min="3" max="3" width="4.5546875" style="136" customWidth="1"/>
    <col min="4" max="4" width="4" style="136" customWidth="1"/>
    <col min="5" max="5" width="13.33203125" style="136" customWidth="1"/>
    <col min="6" max="6" width="6.5546875" style="136" customWidth="1"/>
    <col min="7" max="8" width="12.44140625" style="136" customWidth="1"/>
    <col min="9" max="9" width="12.44140625" style="249" customWidth="1"/>
    <col min="10" max="10" width="10.44140625" style="129" hidden="1" customWidth="1"/>
    <col min="11" max="11" width="5.5546875" style="129" hidden="1" customWidth="1"/>
    <col min="12" max="13" width="8.88671875" style="129" hidden="1" customWidth="1"/>
    <col min="14" max="14" width="22.44140625" style="129" customWidth="1"/>
    <col min="15" max="16" width="5.88671875" style="129" customWidth="1"/>
    <col min="17" max="17" width="6.109375" style="129" customWidth="1"/>
    <col min="18" max="256" width="9.109375" style="129"/>
    <col min="257" max="257" width="48.88671875" style="129" customWidth="1"/>
    <col min="258" max="258" width="6.5546875" style="129" customWidth="1"/>
    <col min="259" max="259" width="4.5546875" style="129" customWidth="1"/>
    <col min="260" max="260" width="4" style="129" customWidth="1"/>
    <col min="261" max="261" width="13.33203125" style="129" customWidth="1"/>
    <col min="262" max="262" width="6.5546875" style="129" customWidth="1"/>
    <col min="263" max="265" width="12.44140625" style="129" customWidth="1"/>
    <col min="266" max="269" width="0" style="129" hidden="1" customWidth="1"/>
    <col min="270" max="270" width="22.44140625" style="129" customWidth="1"/>
    <col min="271" max="272" width="5.88671875" style="129" customWidth="1"/>
    <col min="273" max="273" width="6.109375" style="129" customWidth="1"/>
    <col min="274" max="512" width="9.109375" style="129"/>
    <col min="513" max="513" width="48.88671875" style="129" customWidth="1"/>
    <col min="514" max="514" width="6.5546875" style="129" customWidth="1"/>
    <col min="515" max="515" width="4.5546875" style="129" customWidth="1"/>
    <col min="516" max="516" width="4" style="129" customWidth="1"/>
    <col min="517" max="517" width="13.33203125" style="129" customWidth="1"/>
    <col min="518" max="518" width="6.5546875" style="129" customWidth="1"/>
    <col min="519" max="521" width="12.44140625" style="129" customWidth="1"/>
    <col min="522" max="525" width="0" style="129" hidden="1" customWidth="1"/>
    <col min="526" max="526" width="22.44140625" style="129" customWidth="1"/>
    <col min="527" max="528" width="5.88671875" style="129" customWidth="1"/>
    <col min="529" max="529" width="6.109375" style="129" customWidth="1"/>
    <col min="530" max="768" width="9.109375" style="129"/>
    <col min="769" max="769" width="48.88671875" style="129" customWidth="1"/>
    <col min="770" max="770" width="6.5546875" style="129" customWidth="1"/>
    <col min="771" max="771" width="4.5546875" style="129" customWidth="1"/>
    <col min="772" max="772" width="4" style="129" customWidth="1"/>
    <col min="773" max="773" width="13.33203125" style="129" customWidth="1"/>
    <col min="774" max="774" width="6.5546875" style="129" customWidth="1"/>
    <col min="775" max="777" width="12.44140625" style="129" customWidth="1"/>
    <col min="778" max="781" width="0" style="129" hidden="1" customWidth="1"/>
    <col min="782" max="782" width="22.44140625" style="129" customWidth="1"/>
    <col min="783" max="784" width="5.88671875" style="129" customWidth="1"/>
    <col min="785" max="785" width="6.109375" style="129" customWidth="1"/>
    <col min="786" max="1024" width="9.109375" style="129"/>
    <col min="1025" max="1025" width="48.88671875" style="129" customWidth="1"/>
    <col min="1026" max="1026" width="6.5546875" style="129" customWidth="1"/>
    <col min="1027" max="1027" width="4.5546875" style="129" customWidth="1"/>
    <col min="1028" max="1028" width="4" style="129" customWidth="1"/>
    <col min="1029" max="1029" width="13.33203125" style="129" customWidth="1"/>
    <col min="1030" max="1030" width="6.5546875" style="129" customWidth="1"/>
    <col min="1031" max="1033" width="12.44140625" style="129" customWidth="1"/>
    <col min="1034" max="1037" width="0" style="129" hidden="1" customWidth="1"/>
    <col min="1038" max="1038" width="22.44140625" style="129" customWidth="1"/>
    <col min="1039" max="1040" width="5.88671875" style="129" customWidth="1"/>
    <col min="1041" max="1041" width="6.109375" style="129" customWidth="1"/>
    <col min="1042" max="1280" width="9.109375" style="129"/>
    <col min="1281" max="1281" width="48.88671875" style="129" customWidth="1"/>
    <col min="1282" max="1282" width="6.5546875" style="129" customWidth="1"/>
    <col min="1283" max="1283" width="4.5546875" style="129" customWidth="1"/>
    <col min="1284" max="1284" width="4" style="129" customWidth="1"/>
    <col min="1285" max="1285" width="13.33203125" style="129" customWidth="1"/>
    <col min="1286" max="1286" width="6.5546875" style="129" customWidth="1"/>
    <col min="1287" max="1289" width="12.44140625" style="129" customWidth="1"/>
    <col min="1290" max="1293" width="0" style="129" hidden="1" customWidth="1"/>
    <col min="1294" max="1294" width="22.44140625" style="129" customWidth="1"/>
    <col min="1295" max="1296" width="5.88671875" style="129" customWidth="1"/>
    <col min="1297" max="1297" width="6.109375" style="129" customWidth="1"/>
    <col min="1298" max="1536" width="9.109375" style="129"/>
    <col min="1537" max="1537" width="48.88671875" style="129" customWidth="1"/>
    <col min="1538" max="1538" width="6.5546875" style="129" customWidth="1"/>
    <col min="1539" max="1539" width="4.5546875" style="129" customWidth="1"/>
    <col min="1540" max="1540" width="4" style="129" customWidth="1"/>
    <col min="1541" max="1541" width="13.33203125" style="129" customWidth="1"/>
    <col min="1542" max="1542" width="6.5546875" style="129" customWidth="1"/>
    <col min="1543" max="1545" width="12.44140625" style="129" customWidth="1"/>
    <col min="1546" max="1549" width="0" style="129" hidden="1" customWidth="1"/>
    <col min="1550" max="1550" width="22.44140625" style="129" customWidth="1"/>
    <col min="1551" max="1552" width="5.88671875" style="129" customWidth="1"/>
    <col min="1553" max="1553" width="6.109375" style="129" customWidth="1"/>
    <col min="1554" max="1792" width="9.109375" style="129"/>
    <col min="1793" max="1793" width="48.88671875" style="129" customWidth="1"/>
    <col min="1794" max="1794" width="6.5546875" style="129" customWidth="1"/>
    <col min="1795" max="1795" width="4.5546875" style="129" customWidth="1"/>
    <col min="1796" max="1796" width="4" style="129" customWidth="1"/>
    <col min="1797" max="1797" width="13.33203125" style="129" customWidth="1"/>
    <col min="1798" max="1798" width="6.5546875" style="129" customWidth="1"/>
    <col min="1799" max="1801" width="12.44140625" style="129" customWidth="1"/>
    <col min="1802" max="1805" width="0" style="129" hidden="1" customWidth="1"/>
    <col min="1806" max="1806" width="22.44140625" style="129" customWidth="1"/>
    <col min="1807" max="1808" width="5.88671875" style="129" customWidth="1"/>
    <col min="1809" max="1809" width="6.109375" style="129" customWidth="1"/>
    <col min="1810" max="2048" width="9.109375" style="129"/>
    <col min="2049" max="2049" width="48.88671875" style="129" customWidth="1"/>
    <col min="2050" max="2050" width="6.5546875" style="129" customWidth="1"/>
    <col min="2051" max="2051" width="4.5546875" style="129" customWidth="1"/>
    <col min="2052" max="2052" width="4" style="129" customWidth="1"/>
    <col min="2053" max="2053" width="13.33203125" style="129" customWidth="1"/>
    <col min="2054" max="2054" width="6.5546875" style="129" customWidth="1"/>
    <col min="2055" max="2057" width="12.44140625" style="129" customWidth="1"/>
    <col min="2058" max="2061" width="0" style="129" hidden="1" customWidth="1"/>
    <col min="2062" max="2062" width="22.44140625" style="129" customWidth="1"/>
    <col min="2063" max="2064" width="5.88671875" style="129" customWidth="1"/>
    <col min="2065" max="2065" width="6.109375" style="129" customWidth="1"/>
    <col min="2066" max="2304" width="9.109375" style="129"/>
    <col min="2305" max="2305" width="48.88671875" style="129" customWidth="1"/>
    <col min="2306" max="2306" width="6.5546875" style="129" customWidth="1"/>
    <col min="2307" max="2307" width="4.5546875" style="129" customWidth="1"/>
    <col min="2308" max="2308" width="4" style="129" customWidth="1"/>
    <col min="2309" max="2309" width="13.33203125" style="129" customWidth="1"/>
    <col min="2310" max="2310" width="6.5546875" style="129" customWidth="1"/>
    <col min="2311" max="2313" width="12.44140625" style="129" customWidth="1"/>
    <col min="2314" max="2317" width="0" style="129" hidden="1" customWidth="1"/>
    <col min="2318" max="2318" width="22.44140625" style="129" customWidth="1"/>
    <col min="2319" max="2320" width="5.88671875" style="129" customWidth="1"/>
    <col min="2321" max="2321" width="6.109375" style="129" customWidth="1"/>
    <col min="2322" max="2560" width="9.109375" style="129"/>
    <col min="2561" max="2561" width="48.88671875" style="129" customWidth="1"/>
    <col min="2562" max="2562" width="6.5546875" style="129" customWidth="1"/>
    <col min="2563" max="2563" width="4.5546875" style="129" customWidth="1"/>
    <col min="2564" max="2564" width="4" style="129" customWidth="1"/>
    <col min="2565" max="2565" width="13.33203125" style="129" customWidth="1"/>
    <col min="2566" max="2566" width="6.5546875" style="129" customWidth="1"/>
    <col min="2567" max="2569" width="12.44140625" style="129" customWidth="1"/>
    <col min="2570" max="2573" width="0" style="129" hidden="1" customWidth="1"/>
    <col min="2574" max="2574" width="22.44140625" style="129" customWidth="1"/>
    <col min="2575" max="2576" width="5.88671875" style="129" customWidth="1"/>
    <col min="2577" max="2577" width="6.109375" style="129" customWidth="1"/>
    <col min="2578" max="2816" width="9.109375" style="129"/>
    <col min="2817" max="2817" width="48.88671875" style="129" customWidth="1"/>
    <col min="2818" max="2818" width="6.5546875" style="129" customWidth="1"/>
    <col min="2819" max="2819" width="4.5546875" style="129" customWidth="1"/>
    <col min="2820" max="2820" width="4" style="129" customWidth="1"/>
    <col min="2821" max="2821" width="13.33203125" style="129" customWidth="1"/>
    <col min="2822" max="2822" width="6.5546875" style="129" customWidth="1"/>
    <col min="2823" max="2825" width="12.44140625" style="129" customWidth="1"/>
    <col min="2826" max="2829" width="0" style="129" hidden="1" customWidth="1"/>
    <col min="2830" max="2830" width="22.44140625" style="129" customWidth="1"/>
    <col min="2831" max="2832" width="5.88671875" style="129" customWidth="1"/>
    <col min="2833" max="2833" width="6.109375" style="129" customWidth="1"/>
    <col min="2834" max="3072" width="9.109375" style="129"/>
    <col min="3073" max="3073" width="48.88671875" style="129" customWidth="1"/>
    <col min="3074" max="3074" width="6.5546875" style="129" customWidth="1"/>
    <col min="3075" max="3075" width="4.5546875" style="129" customWidth="1"/>
    <col min="3076" max="3076" width="4" style="129" customWidth="1"/>
    <col min="3077" max="3077" width="13.33203125" style="129" customWidth="1"/>
    <col min="3078" max="3078" width="6.5546875" style="129" customWidth="1"/>
    <col min="3079" max="3081" width="12.44140625" style="129" customWidth="1"/>
    <col min="3082" max="3085" width="0" style="129" hidden="1" customWidth="1"/>
    <col min="3086" max="3086" width="22.44140625" style="129" customWidth="1"/>
    <col min="3087" max="3088" width="5.88671875" style="129" customWidth="1"/>
    <col min="3089" max="3089" width="6.109375" style="129" customWidth="1"/>
    <col min="3090" max="3328" width="9.109375" style="129"/>
    <col min="3329" max="3329" width="48.88671875" style="129" customWidth="1"/>
    <col min="3330" max="3330" width="6.5546875" style="129" customWidth="1"/>
    <col min="3331" max="3331" width="4.5546875" style="129" customWidth="1"/>
    <col min="3332" max="3332" width="4" style="129" customWidth="1"/>
    <col min="3333" max="3333" width="13.33203125" style="129" customWidth="1"/>
    <col min="3334" max="3334" width="6.5546875" style="129" customWidth="1"/>
    <col min="3335" max="3337" width="12.44140625" style="129" customWidth="1"/>
    <col min="3338" max="3341" width="0" style="129" hidden="1" customWidth="1"/>
    <col min="3342" max="3342" width="22.44140625" style="129" customWidth="1"/>
    <col min="3343" max="3344" width="5.88671875" style="129" customWidth="1"/>
    <col min="3345" max="3345" width="6.109375" style="129" customWidth="1"/>
    <col min="3346" max="3584" width="9.109375" style="129"/>
    <col min="3585" max="3585" width="48.88671875" style="129" customWidth="1"/>
    <col min="3586" max="3586" width="6.5546875" style="129" customWidth="1"/>
    <col min="3587" max="3587" width="4.5546875" style="129" customWidth="1"/>
    <col min="3588" max="3588" width="4" style="129" customWidth="1"/>
    <col min="3589" max="3589" width="13.33203125" style="129" customWidth="1"/>
    <col min="3590" max="3590" width="6.5546875" style="129" customWidth="1"/>
    <col min="3591" max="3593" width="12.44140625" style="129" customWidth="1"/>
    <col min="3594" max="3597" width="0" style="129" hidden="1" customWidth="1"/>
    <col min="3598" max="3598" width="22.44140625" style="129" customWidth="1"/>
    <col min="3599" max="3600" width="5.88671875" style="129" customWidth="1"/>
    <col min="3601" max="3601" width="6.109375" style="129" customWidth="1"/>
    <col min="3602" max="3840" width="9.109375" style="129"/>
    <col min="3841" max="3841" width="48.88671875" style="129" customWidth="1"/>
    <col min="3842" max="3842" width="6.5546875" style="129" customWidth="1"/>
    <col min="3843" max="3843" width="4.5546875" style="129" customWidth="1"/>
    <col min="3844" max="3844" width="4" style="129" customWidth="1"/>
    <col min="3845" max="3845" width="13.33203125" style="129" customWidth="1"/>
    <col min="3846" max="3846" width="6.5546875" style="129" customWidth="1"/>
    <col min="3847" max="3849" width="12.44140625" style="129" customWidth="1"/>
    <col min="3850" max="3853" width="0" style="129" hidden="1" customWidth="1"/>
    <col min="3854" max="3854" width="22.44140625" style="129" customWidth="1"/>
    <col min="3855" max="3856" width="5.88671875" style="129" customWidth="1"/>
    <col min="3857" max="3857" width="6.109375" style="129" customWidth="1"/>
    <col min="3858" max="4096" width="9.109375" style="129"/>
    <col min="4097" max="4097" width="48.88671875" style="129" customWidth="1"/>
    <col min="4098" max="4098" width="6.5546875" style="129" customWidth="1"/>
    <col min="4099" max="4099" width="4.5546875" style="129" customWidth="1"/>
    <col min="4100" max="4100" width="4" style="129" customWidth="1"/>
    <col min="4101" max="4101" width="13.33203125" style="129" customWidth="1"/>
    <col min="4102" max="4102" width="6.5546875" style="129" customWidth="1"/>
    <col min="4103" max="4105" width="12.44140625" style="129" customWidth="1"/>
    <col min="4106" max="4109" width="0" style="129" hidden="1" customWidth="1"/>
    <col min="4110" max="4110" width="22.44140625" style="129" customWidth="1"/>
    <col min="4111" max="4112" width="5.88671875" style="129" customWidth="1"/>
    <col min="4113" max="4113" width="6.109375" style="129" customWidth="1"/>
    <col min="4114" max="4352" width="9.109375" style="129"/>
    <col min="4353" max="4353" width="48.88671875" style="129" customWidth="1"/>
    <col min="4354" max="4354" width="6.5546875" style="129" customWidth="1"/>
    <col min="4355" max="4355" width="4.5546875" style="129" customWidth="1"/>
    <col min="4356" max="4356" width="4" style="129" customWidth="1"/>
    <col min="4357" max="4357" width="13.33203125" style="129" customWidth="1"/>
    <col min="4358" max="4358" width="6.5546875" style="129" customWidth="1"/>
    <col min="4359" max="4361" width="12.44140625" style="129" customWidth="1"/>
    <col min="4362" max="4365" width="0" style="129" hidden="1" customWidth="1"/>
    <col min="4366" max="4366" width="22.44140625" style="129" customWidth="1"/>
    <col min="4367" max="4368" width="5.88671875" style="129" customWidth="1"/>
    <col min="4369" max="4369" width="6.109375" style="129" customWidth="1"/>
    <col min="4370" max="4608" width="9.109375" style="129"/>
    <col min="4609" max="4609" width="48.88671875" style="129" customWidth="1"/>
    <col min="4610" max="4610" width="6.5546875" style="129" customWidth="1"/>
    <col min="4611" max="4611" width="4.5546875" style="129" customWidth="1"/>
    <col min="4612" max="4612" width="4" style="129" customWidth="1"/>
    <col min="4613" max="4613" width="13.33203125" style="129" customWidth="1"/>
    <col min="4614" max="4614" width="6.5546875" style="129" customWidth="1"/>
    <col min="4615" max="4617" width="12.44140625" style="129" customWidth="1"/>
    <col min="4618" max="4621" width="0" style="129" hidden="1" customWidth="1"/>
    <col min="4622" max="4622" width="22.44140625" style="129" customWidth="1"/>
    <col min="4623" max="4624" width="5.88671875" style="129" customWidth="1"/>
    <col min="4625" max="4625" width="6.109375" style="129" customWidth="1"/>
    <col min="4626" max="4864" width="9.109375" style="129"/>
    <col min="4865" max="4865" width="48.88671875" style="129" customWidth="1"/>
    <col min="4866" max="4866" width="6.5546875" style="129" customWidth="1"/>
    <col min="4867" max="4867" width="4.5546875" style="129" customWidth="1"/>
    <col min="4868" max="4868" width="4" style="129" customWidth="1"/>
    <col min="4869" max="4869" width="13.33203125" style="129" customWidth="1"/>
    <col min="4870" max="4870" width="6.5546875" style="129" customWidth="1"/>
    <col min="4871" max="4873" width="12.44140625" style="129" customWidth="1"/>
    <col min="4874" max="4877" width="0" style="129" hidden="1" customWidth="1"/>
    <col min="4878" max="4878" width="22.44140625" style="129" customWidth="1"/>
    <col min="4879" max="4880" width="5.88671875" style="129" customWidth="1"/>
    <col min="4881" max="4881" width="6.109375" style="129" customWidth="1"/>
    <col min="4882" max="5120" width="9.109375" style="129"/>
    <col min="5121" max="5121" width="48.88671875" style="129" customWidth="1"/>
    <col min="5122" max="5122" width="6.5546875" style="129" customWidth="1"/>
    <col min="5123" max="5123" width="4.5546875" style="129" customWidth="1"/>
    <col min="5124" max="5124" width="4" style="129" customWidth="1"/>
    <col min="5125" max="5125" width="13.33203125" style="129" customWidth="1"/>
    <col min="5126" max="5126" width="6.5546875" style="129" customWidth="1"/>
    <col min="5127" max="5129" width="12.44140625" style="129" customWidth="1"/>
    <col min="5130" max="5133" width="0" style="129" hidden="1" customWidth="1"/>
    <col min="5134" max="5134" width="22.44140625" style="129" customWidth="1"/>
    <col min="5135" max="5136" width="5.88671875" style="129" customWidth="1"/>
    <col min="5137" max="5137" width="6.109375" style="129" customWidth="1"/>
    <col min="5138" max="5376" width="9.109375" style="129"/>
    <col min="5377" max="5377" width="48.88671875" style="129" customWidth="1"/>
    <col min="5378" max="5378" width="6.5546875" style="129" customWidth="1"/>
    <col min="5379" max="5379" width="4.5546875" style="129" customWidth="1"/>
    <col min="5380" max="5380" width="4" style="129" customWidth="1"/>
    <col min="5381" max="5381" width="13.33203125" style="129" customWidth="1"/>
    <col min="5382" max="5382" width="6.5546875" style="129" customWidth="1"/>
    <col min="5383" max="5385" width="12.44140625" style="129" customWidth="1"/>
    <col min="5386" max="5389" width="0" style="129" hidden="1" customWidth="1"/>
    <col min="5390" max="5390" width="22.44140625" style="129" customWidth="1"/>
    <col min="5391" max="5392" width="5.88671875" style="129" customWidth="1"/>
    <col min="5393" max="5393" width="6.109375" style="129" customWidth="1"/>
    <col min="5394" max="5632" width="9.109375" style="129"/>
    <col min="5633" max="5633" width="48.88671875" style="129" customWidth="1"/>
    <col min="5634" max="5634" width="6.5546875" style="129" customWidth="1"/>
    <col min="5635" max="5635" width="4.5546875" style="129" customWidth="1"/>
    <col min="5636" max="5636" width="4" style="129" customWidth="1"/>
    <col min="5637" max="5637" width="13.33203125" style="129" customWidth="1"/>
    <col min="5638" max="5638" width="6.5546875" style="129" customWidth="1"/>
    <col min="5639" max="5641" width="12.44140625" style="129" customWidth="1"/>
    <col min="5642" max="5645" width="0" style="129" hidden="1" customWidth="1"/>
    <col min="5646" max="5646" width="22.44140625" style="129" customWidth="1"/>
    <col min="5647" max="5648" width="5.88671875" style="129" customWidth="1"/>
    <col min="5649" max="5649" width="6.109375" style="129" customWidth="1"/>
    <col min="5650" max="5888" width="9.109375" style="129"/>
    <col min="5889" max="5889" width="48.88671875" style="129" customWidth="1"/>
    <col min="5890" max="5890" width="6.5546875" style="129" customWidth="1"/>
    <col min="5891" max="5891" width="4.5546875" style="129" customWidth="1"/>
    <col min="5892" max="5892" width="4" style="129" customWidth="1"/>
    <col min="5893" max="5893" width="13.33203125" style="129" customWidth="1"/>
    <col min="5894" max="5894" width="6.5546875" style="129" customWidth="1"/>
    <col min="5895" max="5897" width="12.44140625" style="129" customWidth="1"/>
    <col min="5898" max="5901" width="0" style="129" hidden="1" customWidth="1"/>
    <col min="5902" max="5902" width="22.44140625" style="129" customWidth="1"/>
    <col min="5903" max="5904" width="5.88671875" style="129" customWidth="1"/>
    <col min="5905" max="5905" width="6.109375" style="129" customWidth="1"/>
    <col min="5906" max="6144" width="9.109375" style="129"/>
    <col min="6145" max="6145" width="48.88671875" style="129" customWidth="1"/>
    <col min="6146" max="6146" width="6.5546875" style="129" customWidth="1"/>
    <col min="6147" max="6147" width="4.5546875" style="129" customWidth="1"/>
    <col min="6148" max="6148" width="4" style="129" customWidth="1"/>
    <col min="6149" max="6149" width="13.33203125" style="129" customWidth="1"/>
    <col min="6150" max="6150" width="6.5546875" style="129" customWidth="1"/>
    <col min="6151" max="6153" width="12.44140625" style="129" customWidth="1"/>
    <col min="6154" max="6157" width="0" style="129" hidden="1" customWidth="1"/>
    <col min="6158" max="6158" width="22.44140625" style="129" customWidth="1"/>
    <col min="6159" max="6160" width="5.88671875" style="129" customWidth="1"/>
    <col min="6161" max="6161" width="6.109375" style="129" customWidth="1"/>
    <col min="6162" max="6400" width="9.109375" style="129"/>
    <col min="6401" max="6401" width="48.88671875" style="129" customWidth="1"/>
    <col min="6402" max="6402" width="6.5546875" style="129" customWidth="1"/>
    <col min="6403" max="6403" width="4.5546875" style="129" customWidth="1"/>
    <col min="6404" max="6404" width="4" style="129" customWidth="1"/>
    <col min="6405" max="6405" width="13.33203125" style="129" customWidth="1"/>
    <col min="6406" max="6406" width="6.5546875" style="129" customWidth="1"/>
    <col min="6407" max="6409" width="12.44140625" style="129" customWidth="1"/>
    <col min="6410" max="6413" width="0" style="129" hidden="1" customWidth="1"/>
    <col min="6414" max="6414" width="22.44140625" style="129" customWidth="1"/>
    <col min="6415" max="6416" width="5.88671875" style="129" customWidth="1"/>
    <col min="6417" max="6417" width="6.109375" style="129" customWidth="1"/>
    <col min="6418" max="6656" width="9.109375" style="129"/>
    <col min="6657" max="6657" width="48.88671875" style="129" customWidth="1"/>
    <col min="6658" max="6658" width="6.5546875" style="129" customWidth="1"/>
    <col min="6659" max="6659" width="4.5546875" style="129" customWidth="1"/>
    <col min="6660" max="6660" width="4" style="129" customWidth="1"/>
    <col min="6661" max="6661" width="13.33203125" style="129" customWidth="1"/>
    <col min="6662" max="6662" width="6.5546875" style="129" customWidth="1"/>
    <col min="6663" max="6665" width="12.44140625" style="129" customWidth="1"/>
    <col min="6666" max="6669" width="0" style="129" hidden="1" customWidth="1"/>
    <col min="6670" max="6670" width="22.44140625" style="129" customWidth="1"/>
    <col min="6671" max="6672" width="5.88671875" style="129" customWidth="1"/>
    <col min="6673" max="6673" width="6.109375" style="129" customWidth="1"/>
    <col min="6674" max="6912" width="9.109375" style="129"/>
    <col min="6913" max="6913" width="48.88671875" style="129" customWidth="1"/>
    <col min="6914" max="6914" width="6.5546875" style="129" customWidth="1"/>
    <col min="6915" max="6915" width="4.5546875" style="129" customWidth="1"/>
    <col min="6916" max="6916" width="4" style="129" customWidth="1"/>
    <col min="6917" max="6917" width="13.33203125" style="129" customWidth="1"/>
    <col min="6918" max="6918" width="6.5546875" style="129" customWidth="1"/>
    <col min="6919" max="6921" width="12.44140625" style="129" customWidth="1"/>
    <col min="6922" max="6925" width="0" style="129" hidden="1" customWidth="1"/>
    <col min="6926" max="6926" width="22.44140625" style="129" customWidth="1"/>
    <col min="6927" max="6928" width="5.88671875" style="129" customWidth="1"/>
    <col min="6929" max="6929" width="6.109375" style="129" customWidth="1"/>
    <col min="6930" max="7168" width="9.109375" style="129"/>
    <col min="7169" max="7169" width="48.88671875" style="129" customWidth="1"/>
    <col min="7170" max="7170" width="6.5546875" style="129" customWidth="1"/>
    <col min="7171" max="7171" width="4.5546875" style="129" customWidth="1"/>
    <col min="7172" max="7172" width="4" style="129" customWidth="1"/>
    <col min="7173" max="7173" width="13.33203125" style="129" customWidth="1"/>
    <col min="7174" max="7174" width="6.5546875" style="129" customWidth="1"/>
    <col min="7175" max="7177" width="12.44140625" style="129" customWidth="1"/>
    <col min="7178" max="7181" width="0" style="129" hidden="1" customWidth="1"/>
    <col min="7182" max="7182" width="22.44140625" style="129" customWidth="1"/>
    <col min="7183" max="7184" width="5.88671875" style="129" customWidth="1"/>
    <col min="7185" max="7185" width="6.109375" style="129" customWidth="1"/>
    <col min="7186" max="7424" width="9.109375" style="129"/>
    <col min="7425" max="7425" width="48.88671875" style="129" customWidth="1"/>
    <col min="7426" max="7426" width="6.5546875" style="129" customWidth="1"/>
    <col min="7427" max="7427" width="4.5546875" style="129" customWidth="1"/>
    <col min="7428" max="7428" width="4" style="129" customWidth="1"/>
    <col min="7429" max="7429" width="13.33203125" style="129" customWidth="1"/>
    <col min="7430" max="7430" width="6.5546875" style="129" customWidth="1"/>
    <col min="7431" max="7433" width="12.44140625" style="129" customWidth="1"/>
    <col min="7434" max="7437" width="0" style="129" hidden="1" customWidth="1"/>
    <col min="7438" max="7438" width="22.44140625" style="129" customWidth="1"/>
    <col min="7439" max="7440" width="5.88671875" style="129" customWidth="1"/>
    <col min="7441" max="7441" width="6.109375" style="129" customWidth="1"/>
    <col min="7442" max="7680" width="9.109375" style="129"/>
    <col min="7681" max="7681" width="48.88671875" style="129" customWidth="1"/>
    <col min="7682" max="7682" width="6.5546875" style="129" customWidth="1"/>
    <col min="7683" max="7683" width="4.5546875" style="129" customWidth="1"/>
    <col min="7684" max="7684" width="4" style="129" customWidth="1"/>
    <col min="7685" max="7685" width="13.33203125" style="129" customWidth="1"/>
    <col min="7686" max="7686" width="6.5546875" style="129" customWidth="1"/>
    <col min="7687" max="7689" width="12.44140625" style="129" customWidth="1"/>
    <col min="7690" max="7693" width="0" style="129" hidden="1" customWidth="1"/>
    <col min="7694" max="7694" width="22.44140625" style="129" customWidth="1"/>
    <col min="7695" max="7696" width="5.88671875" style="129" customWidth="1"/>
    <col min="7697" max="7697" width="6.109375" style="129" customWidth="1"/>
    <col min="7698" max="7936" width="9.109375" style="129"/>
    <col min="7937" max="7937" width="48.88671875" style="129" customWidth="1"/>
    <col min="7938" max="7938" width="6.5546875" style="129" customWidth="1"/>
    <col min="7939" max="7939" width="4.5546875" style="129" customWidth="1"/>
    <col min="7940" max="7940" width="4" style="129" customWidth="1"/>
    <col min="7941" max="7941" width="13.33203125" style="129" customWidth="1"/>
    <col min="7942" max="7942" width="6.5546875" style="129" customWidth="1"/>
    <col min="7943" max="7945" width="12.44140625" style="129" customWidth="1"/>
    <col min="7946" max="7949" width="0" style="129" hidden="1" customWidth="1"/>
    <col min="7950" max="7950" width="22.44140625" style="129" customWidth="1"/>
    <col min="7951" max="7952" width="5.88671875" style="129" customWidth="1"/>
    <col min="7953" max="7953" width="6.109375" style="129" customWidth="1"/>
    <col min="7954" max="8192" width="9.109375" style="129"/>
    <col min="8193" max="8193" width="48.88671875" style="129" customWidth="1"/>
    <col min="8194" max="8194" width="6.5546875" style="129" customWidth="1"/>
    <col min="8195" max="8195" width="4.5546875" style="129" customWidth="1"/>
    <col min="8196" max="8196" width="4" style="129" customWidth="1"/>
    <col min="8197" max="8197" width="13.33203125" style="129" customWidth="1"/>
    <col min="8198" max="8198" width="6.5546875" style="129" customWidth="1"/>
    <col min="8199" max="8201" width="12.44140625" style="129" customWidth="1"/>
    <col min="8202" max="8205" width="0" style="129" hidden="1" customWidth="1"/>
    <col min="8206" max="8206" width="22.44140625" style="129" customWidth="1"/>
    <col min="8207" max="8208" width="5.88671875" style="129" customWidth="1"/>
    <col min="8209" max="8209" width="6.109375" style="129" customWidth="1"/>
    <col min="8210" max="8448" width="9.109375" style="129"/>
    <col min="8449" max="8449" width="48.88671875" style="129" customWidth="1"/>
    <col min="8450" max="8450" width="6.5546875" style="129" customWidth="1"/>
    <col min="8451" max="8451" width="4.5546875" style="129" customWidth="1"/>
    <col min="8452" max="8452" width="4" style="129" customWidth="1"/>
    <col min="8453" max="8453" width="13.33203125" style="129" customWidth="1"/>
    <col min="8454" max="8454" width="6.5546875" style="129" customWidth="1"/>
    <col min="8455" max="8457" width="12.44140625" style="129" customWidth="1"/>
    <col min="8458" max="8461" width="0" style="129" hidden="1" customWidth="1"/>
    <col min="8462" max="8462" width="22.44140625" style="129" customWidth="1"/>
    <col min="8463" max="8464" width="5.88671875" style="129" customWidth="1"/>
    <col min="8465" max="8465" width="6.109375" style="129" customWidth="1"/>
    <col min="8466" max="8704" width="9.109375" style="129"/>
    <col min="8705" max="8705" width="48.88671875" style="129" customWidth="1"/>
    <col min="8706" max="8706" width="6.5546875" style="129" customWidth="1"/>
    <col min="8707" max="8707" width="4.5546875" style="129" customWidth="1"/>
    <col min="8708" max="8708" width="4" style="129" customWidth="1"/>
    <col min="8709" max="8709" width="13.33203125" style="129" customWidth="1"/>
    <col min="8710" max="8710" width="6.5546875" style="129" customWidth="1"/>
    <col min="8711" max="8713" width="12.44140625" style="129" customWidth="1"/>
    <col min="8714" max="8717" width="0" style="129" hidden="1" customWidth="1"/>
    <col min="8718" max="8718" width="22.44140625" style="129" customWidth="1"/>
    <col min="8719" max="8720" width="5.88671875" style="129" customWidth="1"/>
    <col min="8721" max="8721" width="6.109375" style="129" customWidth="1"/>
    <col min="8722" max="8960" width="9.109375" style="129"/>
    <col min="8961" max="8961" width="48.88671875" style="129" customWidth="1"/>
    <col min="8962" max="8962" width="6.5546875" style="129" customWidth="1"/>
    <col min="8963" max="8963" width="4.5546875" style="129" customWidth="1"/>
    <col min="8964" max="8964" width="4" style="129" customWidth="1"/>
    <col min="8965" max="8965" width="13.33203125" style="129" customWidth="1"/>
    <col min="8966" max="8966" width="6.5546875" style="129" customWidth="1"/>
    <col min="8967" max="8969" width="12.44140625" style="129" customWidth="1"/>
    <col min="8970" max="8973" width="0" style="129" hidden="1" customWidth="1"/>
    <col min="8974" max="8974" width="22.44140625" style="129" customWidth="1"/>
    <col min="8975" max="8976" width="5.88671875" style="129" customWidth="1"/>
    <col min="8977" max="8977" width="6.109375" style="129" customWidth="1"/>
    <col min="8978" max="9216" width="9.109375" style="129"/>
    <col min="9217" max="9217" width="48.88671875" style="129" customWidth="1"/>
    <col min="9218" max="9218" width="6.5546875" style="129" customWidth="1"/>
    <col min="9219" max="9219" width="4.5546875" style="129" customWidth="1"/>
    <col min="9220" max="9220" width="4" style="129" customWidth="1"/>
    <col min="9221" max="9221" width="13.33203125" style="129" customWidth="1"/>
    <col min="9222" max="9222" width="6.5546875" style="129" customWidth="1"/>
    <col min="9223" max="9225" width="12.44140625" style="129" customWidth="1"/>
    <col min="9226" max="9229" width="0" style="129" hidden="1" customWidth="1"/>
    <col min="9230" max="9230" width="22.44140625" style="129" customWidth="1"/>
    <col min="9231" max="9232" width="5.88671875" style="129" customWidth="1"/>
    <col min="9233" max="9233" width="6.109375" style="129" customWidth="1"/>
    <col min="9234" max="9472" width="9.109375" style="129"/>
    <col min="9473" max="9473" width="48.88671875" style="129" customWidth="1"/>
    <col min="9474" max="9474" width="6.5546875" style="129" customWidth="1"/>
    <col min="9475" max="9475" width="4.5546875" style="129" customWidth="1"/>
    <col min="9476" max="9476" width="4" style="129" customWidth="1"/>
    <col min="9477" max="9477" width="13.33203125" style="129" customWidth="1"/>
    <col min="9478" max="9478" width="6.5546875" style="129" customWidth="1"/>
    <col min="9479" max="9481" width="12.44140625" style="129" customWidth="1"/>
    <col min="9482" max="9485" width="0" style="129" hidden="1" customWidth="1"/>
    <col min="9486" max="9486" width="22.44140625" style="129" customWidth="1"/>
    <col min="9487" max="9488" width="5.88671875" style="129" customWidth="1"/>
    <col min="9489" max="9489" width="6.109375" style="129" customWidth="1"/>
    <col min="9490" max="9728" width="9.109375" style="129"/>
    <col min="9729" max="9729" width="48.88671875" style="129" customWidth="1"/>
    <col min="9730" max="9730" width="6.5546875" style="129" customWidth="1"/>
    <col min="9731" max="9731" width="4.5546875" style="129" customWidth="1"/>
    <col min="9732" max="9732" width="4" style="129" customWidth="1"/>
    <col min="9733" max="9733" width="13.33203125" style="129" customWidth="1"/>
    <col min="9734" max="9734" width="6.5546875" style="129" customWidth="1"/>
    <col min="9735" max="9737" width="12.44140625" style="129" customWidth="1"/>
    <col min="9738" max="9741" width="0" style="129" hidden="1" customWidth="1"/>
    <col min="9742" max="9742" width="22.44140625" style="129" customWidth="1"/>
    <col min="9743" max="9744" width="5.88671875" style="129" customWidth="1"/>
    <col min="9745" max="9745" width="6.109375" style="129" customWidth="1"/>
    <col min="9746" max="9984" width="9.109375" style="129"/>
    <col min="9985" max="9985" width="48.88671875" style="129" customWidth="1"/>
    <col min="9986" max="9986" width="6.5546875" style="129" customWidth="1"/>
    <col min="9987" max="9987" width="4.5546875" style="129" customWidth="1"/>
    <col min="9988" max="9988" width="4" style="129" customWidth="1"/>
    <col min="9989" max="9989" width="13.33203125" style="129" customWidth="1"/>
    <col min="9990" max="9990" width="6.5546875" style="129" customWidth="1"/>
    <col min="9991" max="9993" width="12.44140625" style="129" customWidth="1"/>
    <col min="9994" max="9997" width="0" style="129" hidden="1" customWidth="1"/>
    <col min="9998" max="9998" width="22.44140625" style="129" customWidth="1"/>
    <col min="9999" max="10000" width="5.88671875" style="129" customWidth="1"/>
    <col min="10001" max="10001" width="6.109375" style="129" customWidth="1"/>
    <col min="10002" max="10240" width="9.109375" style="129"/>
    <col min="10241" max="10241" width="48.88671875" style="129" customWidth="1"/>
    <col min="10242" max="10242" width="6.5546875" style="129" customWidth="1"/>
    <col min="10243" max="10243" width="4.5546875" style="129" customWidth="1"/>
    <col min="10244" max="10244" width="4" style="129" customWidth="1"/>
    <col min="10245" max="10245" width="13.33203125" style="129" customWidth="1"/>
    <col min="10246" max="10246" width="6.5546875" style="129" customWidth="1"/>
    <col min="10247" max="10249" width="12.44140625" style="129" customWidth="1"/>
    <col min="10250" max="10253" width="0" style="129" hidden="1" customWidth="1"/>
    <col min="10254" max="10254" width="22.44140625" style="129" customWidth="1"/>
    <col min="10255" max="10256" width="5.88671875" style="129" customWidth="1"/>
    <col min="10257" max="10257" width="6.109375" style="129" customWidth="1"/>
    <col min="10258" max="10496" width="9.109375" style="129"/>
    <col min="10497" max="10497" width="48.88671875" style="129" customWidth="1"/>
    <col min="10498" max="10498" width="6.5546875" style="129" customWidth="1"/>
    <col min="10499" max="10499" width="4.5546875" style="129" customWidth="1"/>
    <col min="10500" max="10500" width="4" style="129" customWidth="1"/>
    <col min="10501" max="10501" width="13.33203125" style="129" customWidth="1"/>
    <col min="10502" max="10502" width="6.5546875" style="129" customWidth="1"/>
    <col min="10503" max="10505" width="12.44140625" style="129" customWidth="1"/>
    <col min="10506" max="10509" width="0" style="129" hidden="1" customWidth="1"/>
    <col min="10510" max="10510" width="22.44140625" style="129" customWidth="1"/>
    <col min="10511" max="10512" width="5.88671875" style="129" customWidth="1"/>
    <col min="10513" max="10513" width="6.109375" style="129" customWidth="1"/>
    <col min="10514" max="10752" width="9.109375" style="129"/>
    <col min="10753" max="10753" width="48.88671875" style="129" customWidth="1"/>
    <col min="10754" max="10754" width="6.5546875" style="129" customWidth="1"/>
    <col min="10755" max="10755" width="4.5546875" style="129" customWidth="1"/>
    <col min="10756" max="10756" width="4" style="129" customWidth="1"/>
    <col min="10757" max="10757" width="13.33203125" style="129" customWidth="1"/>
    <col min="10758" max="10758" width="6.5546875" style="129" customWidth="1"/>
    <col min="10759" max="10761" width="12.44140625" style="129" customWidth="1"/>
    <col min="10762" max="10765" width="0" style="129" hidden="1" customWidth="1"/>
    <col min="10766" max="10766" width="22.44140625" style="129" customWidth="1"/>
    <col min="10767" max="10768" width="5.88671875" style="129" customWidth="1"/>
    <col min="10769" max="10769" width="6.109375" style="129" customWidth="1"/>
    <col min="10770" max="11008" width="9.109375" style="129"/>
    <col min="11009" max="11009" width="48.88671875" style="129" customWidth="1"/>
    <col min="11010" max="11010" width="6.5546875" style="129" customWidth="1"/>
    <col min="11011" max="11011" width="4.5546875" style="129" customWidth="1"/>
    <col min="11012" max="11012" width="4" style="129" customWidth="1"/>
    <col min="11013" max="11013" width="13.33203125" style="129" customWidth="1"/>
    <col min="11014" max="11014" width="6.5546875" style="129" customWidth="1"/>
    <col min="11015" max="11017" width="12.44140625" style="129" customWidth="1"/>
    <col min="11018" max="11021" width="0" style="129" hidden="1" customWidth="1"/>
    <col min="11022" max="11022" width="22.44140625" style="129" customWidth="1"/>
    <col min="11023" max="11024" width="5.88671875" style="129" customWidth="1"/>
    <col min="11025" max="11025" width="6.109375" style="129" customWidth="1"/>
    <col min="11026" max="11264" width="9.109375" style="129"/>
    <col min="11265" max="11265" width="48.88671875" style="129" customWidth="1"/>
    <col min="11266" max="11266" width="6.5546875" style="129" customWidth="1"/>
    <col min="11267" max="11267" width="4.5546875" style="129" customWidth="1"/>
    <col min="11268" max="11268" width="4" style="129" customWidth="1"/>
    <col min="11269" max="11269" width="13.33203125" style="129" customWidth="1"/>
    <col min="11270" max="11270" width="6.5546875" style="129" customWidth="1"/>
    <col min="11271" max="11273" width="12.44140625" style="129" customWidth="1"/>
    <col min="11274" max="11277" width="0" style="129" hidden="1" customWidth="1"/>
    <col min="11278" max="11278" width="22.44140625" style="129" customWidth="1"/>
    <col min="11279" max="11280" width="5.88671875" style="129" customWidth="1"/>
    <col min="11281" max="11281" width="6.109375" style="129" customWidth="1"/>
    <col min="11282" max="11520" width="9.109375" style="129"/>
    <col min="11521" max="11521" width="48.88671875" style="129" customWidth="1"/>
    <col min="11522" max="11522" width="6.5546875" style="129" customWidth="1"/>
    <col min="11523" max="11523" width="4.5546875" style="129" customWidth="1"/>
    <col min="11524" max="11524" width="4" style="129" customWidth="1"/>
    <col min="11525" max="11525" width="13.33203125" style="129" customWidth="1"/>
    <col min="11526" max="11526" width="6.5546875" style="129" customWidth="1"/>
    <col min="11527" max="11529" width="12.44140625" style="129" customWidth="1"/>
    <col min="11530" max="11533" width="0" style="129" hidden="1" customWidth="1"/>
    <col min="11534" max="11534" width="22.44140625" style="129" customWidth="1"/>
    <col min="11535" max="11536" width="5.88671875" style="129" customWidth="1"/>
    <col min="11537" max="11537" width="6.109375" style="129" customWidth="1"/>
    <col min="11538" max="11776" width="9.109375" style="129"/>
    <col min="11777" max="11777" width="48.88671875" style="129" customWidth="1"/>
    <col min="11778" max="11778" width="6.5546875" style="129" customWidth="1"/>
    <col min="11779" max="11779" width="4.5546875" style="129" customWidth="1"/>
    <col min="11780" max="11780" width="4" style="129" customWidth="1"/>
    <col min="11781" max="11781" width="13.33203125" style="129" customWidth="1"/>
    <col min="11782" max="11782" width="6.5546875" style="129" customWidth="1"/>
    <col min="11783" max="11785" width="12.44140625" style="129" customWidth="1"/>
    <col min="11786" max="11789" width="0" style="129" hidden="1" customWidth="1"/>
    <col min="11790" max="11790" width="22.44140625" style="129" customWidth="1"/>
    <col min="11791" max="11792" width="5.88671875" style="129" customWidth="1"/>
    <col min="11793" max="11793" width="6.109375" style="129" customWidth="1"/>
    <col min="11794" max="12032" width="9.109375" style="129"/>
    <col min="12033" max="12033" width="48.88671875" style="129" customWidth="1"/>
    <col min="12034" max="12034" width="6.5546875" style="129" customWidth="1"/>
    <col min="12035" max="12035" width="4.5546875" style="129" customWidth="1"/>
    <col min="12036" max="12036" width="4" style="129" customWidth="1"/>
    <col min="12037" max="12037" width="13.33203125" style="129" customWidth="1"/>
    <col min="12038" max="12038" width="6.5546875" style="129" customWidth="1"/>
    <col min="12039" max="12041" width="12.44140625" style="129" customWidth="1"/>
    <col min="12042" max="12045" width="0" style="129" hidden="1" customWidth="1"/>
    <col min="12046" max="12046" width="22.44140625" style="129" customWidth="1"/>
    <col min="12047" max="12048" width="5.88671875" style="129" customWidth="1"/>
    <col min="12049" max="12049" width="6.109375" style="129" customWidth="1"/>
    <col min="12050" max="12288" width="9.109375" style="129"/>
    <col min="12289" max="12289" width="48.88671875" style="129" customWidth="1"/>
    <col min="12290" max="12290" width="6.5546875" style="129" customWidth="1"/>
    <col min="12291" max="12291" width="4.5546875" style="129" customWidth="1"/>
    <col min="12292" max="12292" width="4" style="129" customWidth="1"/>
    <col min="12293" max="12293" width="13.33203125" style="129" customWidth="1"/>
    <col min="12294" max="12294" width="6.5546875" style="129" customWidth="1"/>
    <col min="12295" max="12297" width="12.44140625" style="129" customWidth="1"/>
    <col min="12298" max="12301" width="0" style="129" hidden="1" customWidth="1"/>
    <col min="12302" max="12302" width="22.44140625" style="129" customWidth="1"/>
    <col min="12303" max="12304" width="5.88671875" style="129" customWidth="1"/>
    <col min="12305" max="12305" width="6.109375" style="129" customWidth="1"/>
    <col min="12306" max="12544" width="9.109375" style="129"/>
    <col min="12545" max="12545" width="48.88671875" style="129" customWidth="1"/>
    <col min="12546" max="12546" width="6.5546875" style="129" customWidth="1"/>
    <col min="12547" max="12547" width="4.5546875" style="129" customWidth="1"/>
    <col min="12548" max="12548" width="4" style="129" customWidth="1"/>
    <col min="12549" max="12549" width="13.33203125" style="129" customWidth="1"/>
    <col min="12550" max="12550" width="6.5546875" style="129" customWidth="1"/>
    <col min="12551" max="12553" width="12.44140625" style="129" customWidth="1"/>
    <col min="12554" max="12557" width="0" style="129" hidden="1" customWidth="1"/>
    <col min="12558" max="12558" width="22.44140625" style="129" customWidth="1"/>
    <col min="12559" max="12560" width="5.88671875" style="129" customWidth="1"/>
    <col min="12561" max="12561" width="6.109375" style="129" customWidth="1"/>
    <col min="12562" max="12800" width="9.109375" style="129"/>
    <col min="12801" max="12801" width="48.88671875" style="129" customWidth="1"/>
    <col min="12802" max="12802" width="6.5546875" style="129" customWidth="1"/>
    <col min="12803" max="12803" width="4.5546875" style="129" customWidth="1"/>
    <col min="12804" max="12804" width="4" style="129" customWidth="1"/>
    <col min="12805" max="12805" width="13.33203125" style="129" customWidth="1"/>
    <col min="12806" max="12806" width="6.5546875" style="129" customWidth="1"/>
    <col min="12807" max="12809" width="12.44140625" style="129" customWidth="1"/>
    <col min="12810" max="12813" width="0" style="129" hidden="1" customWidth="1"/>
    <col min="12814" max="12814" width="22.44140625" style="129" customWidth="1"/>
    <col min="12815" max="12816" width="5.88671875" style="129" customWidth="1"/>
    <col min="12817" max="12817" width="6.109375" style="129" customWidth="1"/>
    <col min="12818" max="13056" width="9.109375" style="129"/>
    <col min="13057" max="13057" width="48.88671875" style="129" customWidth="1"/>
    <col min="13058" max="13058" width="6.5546875" style="129" customWidth="1"/>
    <col min="13059" max="13059" width="4.5546875" style="129" customWidth="1"/>
    <col min="13060" max="13060" width="4" style="129" customWidth="1"/>
    <col min="13061" max="13061" width="13.33203125" style="129" customWidth="1"/>
    <col min="13062" max="13062" width="6.5546875" style="129" customWidth="1"/>
    <col min="13063" max="13065" width="12.44140625" style="129" customWidth="1"/>
    <col min="13066" max="13069" width="0" style="129" hidden="1" customWidth="1"/>
    <col min="13070" max="13070" width="22.44140625" style="129" customWidth="1"/>
    <col min="13071" max="13072" width="5.88671875" style="129" customWidth="1"/>
    <col min="13073" max="13073" width="6.109375" style="129" customWidth="1"/>
    <col min="13074" max="13312" width="9.109375" style="129"/>
    <col min="13313" max="13313" width="48.88671875" style="129" customWidth="1"/>
    <col min="13314" max="13314" width="6.5546875" style="129" customWidth="1"/>
    <col min="13315" max="13315" width="4.5546875" style="129" customWidth="1"/>
    <col min="13316" max="13316" width="4" style="129" customWidth="1"/>
    <col min="13317" max="13317" width="13.33203125" style="129" customWidth="1"/>
    <col min="13318" max="13318" width="6.5546875" style="129" customWidth="1"/>
    <col min="13319" max="13321" width="12.44140625" style="129" customWidth="1"/>
    <col min="13322" max="13325" width="0" style="129" hidden="1" customWidth="1"/>
    <col min="13326" max="13326" width="22.44140625" style="129" customWidth="1"/>
    <col min="13327" max="13328" width="5.88671875" style="129" customWidth="1"/>
    <col min="13329" max="13329" width="6.109375" style="129" customWidth="1"/>
    <col min="13330" max="13568" width="9.109375" style="129"/>
    <col min="13569" max="13569" width="48.88671875" style="129" customWidth="1"/>
    <col min="13570" max="13570" width="6.5546875" style="129" customWidth="1"/>
    <col min="13571" max="13571" width="4.5546875" style="129" customWidth="1"/>
    <col min="13572" max="13572" width="4" style="129" customWidth="1"/>
    <col min="13573" max="13573" width="13.33203125" style="129" customWidth="1"/>
    <col min="13574" max="13574" width="6.5546875" style="129" customWidth="1"/>
    <col min="13575" max="13577" width="12.44140625" style="129" customWidth="1"/>
    <col min="13578" max="13581" width="0" style="129" hidden="1" customWidth="1"/>
    <col min="13582" max="13582" width="22.44140625" style="129" customWidth="1"/>
    <col min="13583" max="13584" width="5.88671875" style="129" customWidth="1"/>
    <col min="13585" max="13585" width="6.109375" style="129" customWidth="1"/>
    <col min="13586" max="13824" width="9.109375" style="129"/>
    <col min="13825" max="13825" width="48.88671875" style="129" customWidth="1"/>
    <col min="13826" max="13826" width="6.5546875" style="129" customWidth="1"/>
    <col min="13827" max="13827" width="4.5546875" style="129" customWidth="1"/>
    <col min="13828" max="13828" width="4" style="129" customWidth="1"/>
    <col min="13829" max="13829" width="13.33203125" style="129" customWidth="1"/>
    <col min="13830" max="13830" width="6.5546875" style="129" customWidth="1"/>
    <col min="13831" max="13833" width="12.44140625" style="129" customWidth="1"/>
    <col min="13834" max="13837" width="0" style="129" hidden="1" customWidth="1"/>
    <col min="13838" max="13838" width="22.44140625" style="129" customWidth="1"/>
    <col min="13839" max="13840" width="5.88671875" style="129" customWidth="1"/>
    <col min="13841" max="13841" width="6.109375" style="129" customWidth="1"/>
    <col min="13842" max="14080" width="9.109375" style="129"/>
    <col min="14081" max="14081" width="48.88671875" style="129" customWidth="1"/>
    <col min="14082" max="14082" width="6.5546875" style="129" customWidth="1"/>
    <col min="14083" max="14083" width="4.5546875" style="129" customWidth="1"/>
    <col min="14084" max="14084" width="4" style="129" customWidth="1"/>
    <col min="14085" max="14085" width="13.33203125" style="129" customWidth="1"/>
    <col min="14086" max="14086" width="6.5546875" style="129" customWidth="1"/>
    <col min="14087" max="14089" width="12.44140625" style="129" customWidth="1"/>
    <col min="14090" max="14093" width="0" style="129" hidden="1" customWidth="1"/>
    <col min="14094" max="14094" width="22.44140625" style="129" customWidth="1"/>
    <col min="14095" max="14096" width="5.88671875" style="129" customWidth="1"/>
    <col min="14097" max="14097" width="6.109375" style="129" customWidth="1"/>
    <col min="14098" max="14336" width="9.109375" style="129"/>
    <col min="14337" max="14337" width="48.88671875" style="129" customWidth="1"/>
    <col min="14338" max="14338" width="6.5546875" style="129" customWidth="1"/>
    <col min="14339" max="14339" width="4.5546875" style="129" customWidth="1"/>
    <col min="14340" max="14340" width="4" style="129" customWidth="1"/>
    <col min="14341" max="14341" width="13.33203125" style="129" customWidth="1"/>
    <col min="14342" max="14342" width="6.5546875" style="129" customWidth="1"/>
    <col min="14343" max="14345" width="12.44140625" style="129" customWidth="1"/>
    <col min="14346" max="14349" width="0" style="129" hidden="1" customWidth="1"/>
    <col min="14350" max="14350" width="22.44140625" style="129" customWidth="1"/>
    <col min="14351" max="14352" width="5.88671875" style="129" customWidth="1"/>
    <col min="14353" max="14353" width="6.109375" style="129" customWidth="1"/>
    <col min="14354" max="14592" width="9.109375" style="129"/>
    <col min="14593" max="14593" width="48.88671875" style="129" customWidth="1"/>
    <col min="14594" max="14594" width="6.5546875" style="129" customWidth="1"/>
    <col min="14595" max="14595" width="4.5546875" style="129" customWidth="1"/>
    <col min="14596" max="14596" width="4" style="129" customWidth="1"/>
    <col min="14597" max="14597" width="13.33203125" style="129" customWidth="1"/>
    <col min="14598" max="14598" width="6.5546875" style="129" customWidth="1"/>
    <col min="14599" max="14601" width="12.44140625" style="129" customWidth="1"/>
    <col min="14602" max="14605" width="0" style="129" hidden="1" customWidth="1"/>
    <col min="14606" max="14606" width="22.44140625" style="129" customWidth="1"/>
    <col min="14607" max="14608" width="5.88671875" style="129" customWidth="1"/>
    <col min="14609" max="14609" width="6.109375" style="129" customWidth="1"/>
    <col min="14610" max="14848" width="9.109375" style="129"/>
    <col min="14849" max="14849" width="48.88671875" style="129" customWidth="1"/>
    <col min="14850" max="14850" width="6.5546875" style="129" customWidth="1"/>
    <col min="14851" max="14851" width="4.5546875" style="129" customWidth="1"/>
    <col min="14852" max="14852" width="4" style="129" customWidth="1"/>
    <col min="14853" max="14853" width="13.33203125" style="129" customWidth="1"/>
    <col min="14854" max="14854" width="6.5546875" style="129" customWidth="1"/>
    <col min="14855" max="14857" width="12.44140625" style="129" customWidth="1"/>
    <col min="14858" max="14861" width="0" style="129" hidden="1" customWidth="1"/>
    <col min="14862" max="14862" width="22.44140625" style="129" customWidth="1"/>
    <col min="14863" max="14864" width="5.88671875" style="129" customWidth="1"/>
    <col min="14865" max="14865" width="6.109375" style="129" customWidth="1"/>
    <col min="14866" max="15104" width="9.109375" style="129"/>
    <col min="15105" max="15105" width="48.88671875" style="129" customWidth="1"/>
    <col min="15106" max="15106" width="6.5546875" style="129" customWidth="1"/>
    <col min="15107" max="15107" width="4.5546875" style="129" customWidth="1"/>
    <col min="15108" max="15108" width="4" style="129" customWidth="1"/>
    <col min="15109" max="15109" width="13.33203125" style="129" customWidth="1"/>
    <col min="15110" max="15110" width="6.5546875" style="129" customWidth="1"/>
    <col min="15111" max="15113" width="12.44140625" style="129" customWidth="1"/>
    <col min="15114" max="15117" width="0" style="129" hidden="1" customWidth="1"/>
    <col min="15118" max="15118" width="22.44140625" style="129" customWidth="1"/>
    <col min="15119" max="15120" width="5.88671875" style="129" customWidth="1"/>
    <col min="15121" max="15121" width="6.109375" style="129" customWidth="1"/>
    <col min="15122" max="15360" width="9.109375" style="129"/>
    <col min="15361" max="15361" width="48.88671875" style="129" customWidth="1"/>
    <col min="15362" max="15362" width="6.5546875" style="129" customWidth="1"/>
    <col min="15363" max="15363" width="4.5546875" style="129" customWidth="1"/>
    <col min="15364" max="15364" width="4" style="129" customWidth="1"/>
    <col min="15365" max="15365" width="13.33203125" style="129" customWidth="1"/>
    <col min="15366" max="15366" width="6.5546875" style="129" customWidth="1"/>
    <col min="15367" max="15369" width="12.44140625" style="129" customWidth="1"/>
    <col min="15370" max="15373" width="0" style="129" hidden="1" customWidth="1"/>
    <col min="15374" max="15374" width="22.44140625" style="129" customWidth="1"/>
    <col min="15375" max="15376" width="5.88671875" style="129" customWidth="1"/>
    <col min="15377" max="15377" width="6.109375" style="129" customWidth="1"/>
    <col min="15378" max="15616" width="9.109375" style="129"/>
    <col min="15617" max="15617" width="48.88671875" style="129" customWidth="1"/>
    <col min="15618" max="15618" width="6.5546875" style="129" customWidth="1"/>
    <col min="15619" max="15619" width="4.5546875" style="129" customWidth="1"/>
    <col min="15620" max="15620" width="4" style="129" customWidth="1"/>
    <col min="15621" max="15621" width="13.33203125" style="129" customWidth="1"/>
    <col min="15622" max="15622" width="6.5546875" style="129" customWidth="1"/>
    <col min="15623" max="15625" width="12.44140625" style="129" customWidth="1"/>
    <col min="15626" max="15629" width="0" style="129" hidden="1" customWidth="1"/>
    <col min="15630" max="15630" width="22.44140625" style="129" customWidth="1"/>
    <col min="15631" max="15632" width="5.88671875" style="129" customWidth="1"/>
    <col min="15633" max="15633" width="6.109375" style="129" customWidth="1"/>
    <col min="15634" max="15872" width="9.109375" style="129"/>
    <col min="15873" max="15873" width="48.88671875" style="129" customWidth="1"/>
    <col min="15874" max="15874" width="6.5546875" style="129" customWidth="1"/>
    <col min="15875" max="15875" width="4.5546875" style="129" customWidth="1"/>
    <col min="15876" max="15876" width="4" style="129" customWidth="1"/>
    <col min="15877" max="15877" width="13.33203125" style="129" customWidth="1"/>
    <col min="15878" max="15878" width="6.5546875" style="129" customWidth="1"/>
    <col min="15879" max="15881" width="12.44140625" style="129" customWidth="1"/>
    <col min="15882" max="15885" width="0" style="129" hidden="1" customWidth="1"/>
    <col min="15886" max="15886" width="22.44140625" style="129" customWidth="1"/>
    <col min="15887" max="15888" width="5.88671875" style="129" customWidth="1"/>
    <col min="15889" max="15889" width="6.109375" style="129" customWidth="1"/>
    <col min="15890" max="16128" width="9.109375" style="129"/>
    <col min="16129" max="16129" width="48.88671875" style="129" customWidth="1"/>
    <col min="16130" max="16130" width="6.5546875" style="129" customWidth="1"/>
    <col min="16131" max="16131" width="4.5546875" style="129" customWidth="1"/>
    <col min="16132" max="16132" width="4" style="129" customWidth="1"/>
    <col min="16133" max="16133" width="13.33203125" style="129" customWidth="1"/>
    <col min="16134" max="16134" width="6.5546875" style="129" customWidth="1"/>
    <col min="16135" max="16137" width="12.44140625" style="129" customWidth="1"/>
    <col min="16138" max="16141" width="0" style="129" hidden="1" customWidth="1"/>
    <col min="16142" max="16142" width="22.44140625" style="129" customWidth="1"/>
    <col min="16143" max="16144" width="5.88671875" style="129" customWidth="1"/>
    <col min="16145" max="16145" width="6.109375" style="129" customWidth="1"/>
    <col min="16146" max="16384" width="9.109375" style="129"/>
  </cols>
  <sheetData>
    <row r="1" spans="1:13" ht="14.4">
      <c r="A1" s="350"/>
      <c r="B1" s="350"/>
      <c r="C1" s="350"/>
      <c r="D1" s="350"/>
      <c r="E1" s="544" t="s">
        <v>403</v>
      </c>
      <c r="F1" s="544"/>
      <c r="G1" s="544"/>
      <c r="H1" s="544"/>
      <c r="I1" s="544"/>
      <c r="J1" s="128"/>
      <c r="K1" s="128"/>
    </row>
    <row r="2" spans="1:13" ht="14.4">
      <c r="A2" s="350"/>
      <c r="B2" s="350"/>
      <c r="C2" s="350"/>
      <c r="D2" s="350"/>
      <c r="E2" s="544" t="s">
        <v>500</v>
      </c>
      <c r="F2" s="544"/>
      <c r="G2" s="544"/>
      <c r="H2" s="544"/>
      <c r="I2" s="544"/>
      <c r="J2" s="128"/>
      <c r="K2" s="128"/>
    </row>
    <row r="3" spans="1:13" ht="14.4">
      <c r="A3" s="350"/>
      <c r="B3" s="350"/>
      <c r="C3" s="350"/>
      <c r="D3" s="350"/>
      <c r="E3" s="544" t="s">
        <v>77</v>
      </c>
      <c r="F3" s="544"/>
      <c r="G3" s="544"/>
      <c r="H3" s="544"/>
      <c r="I3" s="544"/>
      <c r="J3" s="128"/>
      <c r="K3" s="128"/>
    </row>
    <row r="4" spans="1:13" ht="14.4">
      <c r="A4" s="350"/>
      <c r="B4" s="350"/>
      <c r="C4" s="350"/>
      <c r="D4" s="350"/>
      <c r="E4" s="544" t="s">
        <v>78</v>
      </c>
      <c r="F4" s="544"/>
      <c r="G4" s="544"/>
      <c r="H4" s="544"/>
      <c r="I4" s="544"/>
      <c r="J4" s="128"/>
      <c r="K4" s="128"/>
    </row>
    <row r="5" spans="1:13" ht="14.4">
      <c r="A5" s="350"/>
      <c r="B5" s="350"/>
      <c r="C5" s="350"/>
      <c r="D5" s="350"/>
      <c r="E5" s="544" t="s">
        <v>0</v>
      </c>
      <c r="F5" s="544"/>
      <c r="G5" s="544"/>
      <c r="H5" s="544"/>
      <c r="I5" s="544"/>
      <c r="J5" s="128"/>
      <c r="K5" s="128"/>
    </row>
    <row r="6" spans="1:13" ht="14.4">
      <c r="A6" s="350"/>
      <c r="B6" s="350"/>
      <c r="C6" s="350"/>
      <c r="D6" s="350"/>
      <c r="E6" s="544" t="s">
        <v>1</v>
      </c>
      <c r="F6" s="544"/>
      <c r="G6" s="544"/>
      <c r="H6" s="544"/>
      <c r="I6" s="544"/>
      <c r="J6" s="128"/>
      <c r="K6" s="128"/>
    </row>
    <row r="7" spans="1:13" ht="14.4">
      <c r="A7" s="351"/>
      <c r="B7" s="351"/>
      <c r="C7" s="351"/>
      <c r="D7" s="351"/>
      <c r="E7" s="544" t="s">
        <v>506</v>
      </c>
      <c r="F7" s="544"/>
      <c r="G7" s="544"/>
      <c r="H7" s="544"/>
      <c r="I7" s="544"/>
      <c r="J7" s="128"/>
      <c r="K7" s="128"/>
    </row>
    <row r="8" spans="1:13" ht="14.4">
      <c r="A8" s="351"/>
      <c r="B8" s="351"/>
      <c r="C8" s="351"/>
      <c r="D8" s="351"/>
      <c r="E8" s="544"/>
      <c r="F8" s="544"/>
      <c r="G8" s="544"/>
      <c r="H8" s="544"/>
      <c r="I8" s="544"/>
      <c r="J8" s="128"/>
      <c r="K8" s="128"/>
    </row>
    <row r="9" spans="1:13" ht="10.5" customHeight="1">
      <c r="A9" s="351"/>
      <c r="B9" s="351"/>
      <c r="C9" s="351"/>
      <c r="D9" s="351"/>
      <c r="E9" s="545"/>
      <c r="F9" s="545"/>
      <c r="G9" s="545"/>
      <c r="H9" s="545"/>
      <c r="I9" s="545"/>
      <c r="J9" s="128"/>
      <c r="K9" s="128"/>
    </row>
    <row r="10" spans="1:13" ht="50.25" customHeight="1">
      <c r="A10" s="546" t="s">
        <v>454</v>
      </c>
      <c r="B10" s="546"/>
      <c r="C10" s="546"/>
      <c r="D10" s="546"/>
      <c r="E10" s="546"/>
      <c r="F10" s="546"/>
      <c r="G10" s="546"/>
      <c r="H10" s="546"/>
      <c r="I10" s="546"/>
      <c r="J10" s="132"/>
      <c r="K10" s="133"/>
    </row>
    <row r="11" spans="1:13" s="135" customFormat="1" ht="18" customHeight="1">
      <c r="A11" s="547" t="s">
        <v>166</v>
      </c>
      <c r="B11" s="548" t="s">
        <v>404</v>
      </c>
      <c r="C11" s="549" t="s">
        <v>167</v>
      </c>
      <c r="D11" s="549" t="s">
        <v>168</v>
      </c>
      <c r="E11" s="549" t="s">
        <v>169</v>
      </c>
      <c r="F11" s="549" t="s">
        <v>170</v>
      </c>
      <c r="G11" s="543" t="s">
        <v>405</v>
      </c>
      <c r="H11" s="543"/>
      <c r="I11" s="543"/>
    </row>
    <row r="12" spans="1:13" s="136" customFormat="1" ht="12.75" customHeight="1">
      <c r="A12" s="547"/>
      <c r="B12" s="548"/>
      <c r="C12" s="549"/>
      <c r="D12" s="549"/>
      <c r="E12" s="549"/>
      <c r="F12" s="549"/>
      <c r="G12" s="543"/>
      <c r="H12" s="543"/>
      <c r="I12" s="543"/>
    </row>
    <row r="13" spans="1:13" s="136" customFormat="1" ht="24.75" customHeight="1" thickBot="1">
      <c r="A13" s="547"/>
      <c r="B13" s="548"/>
      <c r="C13" s="549"/>
      <c r="D13" s="549"/>
      <c r="E13" s="549"/>
      <c r="F13" s="549"/>
      <c r="G13" s="263" t="s">
        <v>6</v>
      </c>
      <c r="H13" s="263" t="s">
        <v>14</v>
      </c>
      <c r="I13" s="264" t="s">
        <v>448</v>
      </c>
    </row>
    <row r="14" spans="1:13" s="136" customFormat="1" ht="47.4" thickBot="1">
      <c r="A14" s="352" t="s">
        <v>406</v>
      </c>
      <c r="B14" s="353" t="s">
        <v>407</v>
      </c>
      <c r="C14" s="354"/>
      <c r="D14" s="354"/>
      <c r="E14" s="354"/>
      <c r="F14" s="354"/>
      <c r="G14" s="355">
        <v>30640.6</v>
      </c>
      <c r="H14" s="355">
        <f>H15+H57+H64+H81+H99+H141+H150+H157+H164</f>
        <v>18400.699999999997</v>
      </c>
      <c r="I14" s="355">
        <f>I15+I57+I64+I81+I99+I141+I150+I157+I164</f>
        <v>15664.699999999999</v>
      </c>
      <c r="J14" s="356" t="e">
        <f>J15+J58+J64+J81+J99+#REF!+J146+#REF!</f>
        <v>#REF!</v>
      </c>
      <c r="K14" s="357" t="e">
        <f>K15+K58+K64+K81+K99+#REF!+K146+#REF!</f>
        <v>#REF!</v>
      </c>
      <c r="L14" s="357" t="e">
        <f>L15+L58+L64+L81+L99+#REF!+L146+#REF!</f>
        <v>#REF!</v>
      </c>
      <c r="M14" s="357" t="e">
        <f>M15+M58+M64+M81+M99+#REF!+M146+#REF!</f>
        <v>#REF!</v>
      </c>
    </row>
    <row r="15" spans="1:13" s="143" customFormat="1" ht="14.4">
      <c r="A15" s="358" t="s">
        <v>115</v>
      </c>
      <c r="B15" s="359" t="s">
        <v>407</v>
      </c>
      <c r="C15" s="360" t="s">
        <v>173</v>
      </c>
      <c r="D15" s="360" t="s">
        <v>174</v>
      </c>
      <c r="E15" s="287"/>
      <c r="F15" s="287"/>
      <c r="G15" s="361">
        <v>10313.200000000001</v>
      </c>
      <c r="H15" s="361">
        <v>9733.5</v>
      </c>
      <c r="I15" s="361">
        <v>8588</v>
      </c>
    </row>
    <row r="16" spans="1:13" s="143" customFormat="1" ht="55.2">
      <c r="A16" s="362" t="s">
        <v>117</v>
      </c>
      <c r="B16" s="363" t="s">
        <v>407</v>
      </c>
      <c r="C16" s="360" t="s">
        <v>173</v>
      </c>
      <c r="D16" s="360" t="s">
        <v>175</v>
      </c>
      <c r="E16" s="364"/>
      <c r="F16" s="364"/>
      <c r="G16" s="365">
        <v>220.1</v>
      </c>
      <c r="H16" s="365">
        <v>219.1</v>
      </c>
      <c r="I16" s="365">
        <v>220.3</v>
      </c>
      <c r="J16" s="365">
        <f>J17</f>
        <v>0</v>
      </c>
      <c r="K16" s="365">
        <f>K17</f>
        <v>0</v>
      </c>
      <c r="L16" s="365">
        <f>L17</f>
        <v>0</v>
      </c>
      <c r="M16" s="365">
        <f>M17</f>
        <v>0</v>
      </c>
    </row>
    <row r="17" spans="1:12" s="151" customFormat="1" ht="41.4">
      <c r="A17" s="358" t="s">
        <v>390</v>
      </c>
      <c r="B17" s="359" t="s">
        <v>407</v>
      </c>
      <c r="C17" s="360" t="s">
        <v>173</v>
      </c>
      <c r="D17" s="360" t="s">
        <v>175</v>
      </c>
      <c r="E17" s="364" t="s">
        <v>177</v>
      </c>
      <c r="F17" s="364"/>
      <c r="G17" s="365">
        <f t="shared" ref="G17:H20" si="0">G18</f>
        <v>220.1</v>
      </c>
      <c r="H17" s="365">
        <f t="shared" si="0"/>
        <v>219.1</v>
      </c>
      <c r="I17" s="365">
        <f>I18</f>
        <v>220.3</v>
      </c>
    </row>
    <row r="18" spans="1:12" s="151" customFormat="1" ht="27.6">
      <c r="A18" s="366" t="s">
        <v>178</v>
      </c>
      <c r="B18" s="363" t="s">
        <v>407</v>
      </c>
      <c r="C18" s="359" t="s">
        <v>173</v>
      </c>
      <c r="D18" s="359" t="s">
        <v>175</v>
      </c>
      <c r="E18" s="288" t="s">
        <v>179</v>
      </c>
      <c r="F18" s="288"/>
      <c r="G18" s="367">
        <f t="shared" si="0"/>
        <v>220.1</v>
      </c>
      <c r="H18" s="367">
        <f t="shared" si="0"/>
        <v>219.1</v>
      </c>
      <c r="I18" s="367">
        <f>I19</f>
        <v>220.3</v>
      </c>
    </row>
    <row r="19" spans="1:12">
      <c r="A19" s="368" t="s">
        <v>180</v>
      </c>
      <c r="B19" s="359" t="s">
        <v>407</v>
      </c>
      <c r="C19" s="359" t="s">
        <v>173</v>
      </c>
      <c r="D19" s="359" t="s">
        <v>175</v>
      </c>
      <c r="E19" s="288" t="s">
        <v>181</v>
      </c>
      <c r="F19" s="288"/>
      <c r="G19" s="367">
        <f t="shared" si="0"/>
        <v>220.1</v>
      </c>
      <c r="H19" s="367">
        <f t="shared" si="0"/>
        <v>219.1</v>
      </c>
      <c r="I19" s="367">
        <f>I20</f>
        <v>220.3</v>
      </c>
    </row>
    <row r="20" spans="1:12" ht="28.2">
      <c r="A20" s="369" t="s">
        <v>182</v>
      </c>
      <c r="B20" s="363" t="s">
        <v>407</v>
      </c>
      <c r="C20" s="359" t="s">
        <v>173</v>
      </c>
      <c r="D20" s="359" t="s">
        <v>175</v>
      </c>
      <c r="E20" s="370" t="s">
        <v>183</v>
      </c>
      <c r="F20" s="370"/>
      <c r="G20" s="367">
        <f t="shared" si="0"/>
        <v>220.1</v>
      </c>
      <c r="H20" s="367">
        <f t="shared" si="0"/>
        <v>219.1</v>
      </c>
      <c r="I20" s="367">
        <f>I21</f>
        <v>220.3</v>
      </c>
      <c r="L20" s="129">
        <v>27</v>
      </c>
    </row>
    <row r="21" spans="1:12" s="162" customFormat="1" ht="27.6">
      <c r="A21" s="234" t="s">
        <v>353</v>
      </c>
      <c r="B21" s="359" t="s">
        <v>407</v>
      </c>
      <c r="C21" s="359" t="s">
        <v>173</v>
      </c>
      <c r="D21" s="359" t="s">
        <v>175</v>
      </c>
      <c r="E21" s="370" t="s">
        <v>183</v>
      </c>
      <c r="F21" s="370">
        <v>200</v>
      </c>
      <c r="G21" s="371">
        <v>220.1</v>
      </c>
      <c r="H21" s="371">
        <v>219.1</v>
      </c>
      <c r="I21" s="372">
        <v>220.3</v>
      </c>
    </row>
    <row r="22" spans="1:12" ht="55.2">
      <c r="A22" s="358" t="s">
        <v>119</v>
      </c>
      <c r="B22" s="363" t="s">
        <v>407</v>
      </c>
      <c r="C22" s="360" t="s">
        <v>173</v>
      </c>
      <c r="D22" s="360" t="s">
        <v>185</v>
      </c>
      <c r="E22" s="287"/>
      <c r="F22" s="287"/>
      <c r="G22" s="365">
        <f>G23</f>
        <v>9217.6</v>
      </c>
      <c r="H22" s="365">
        <f>H23</f>
        <v>9106.5</v>
      </c>
      <c r="I22" s="365">
        <f>I23</f>
        <v>8229.7999999999993</v>
      </c>
    </row>
    <row r="23" spans="1:12" ht="41.4">
      <c r="A23" s="358" t="s">
        <v>390</v>
      </c>
      <c r="B23" s="359" t="s">
        <v>407</v>
      </c>
      <c r="C23" s="360" t="s">
        <v>173</v>
      </c>
      <c r="D23" s="360" t="s">
        <v>185</v>
      </c>
      <c r="E23" s="364" t="s">
        <v>177</v>
      </c>
      <c r="F23" s="364"/>
      <c r="G23" s="365">
        <f>G24+G28</f>
        <v>9217.6</v>
      </c>
      <c r="H23" s="365">
        <f>H24+H28</f>
        <v>9106.5</v>
      </c>
      <c r="I23" s="365">
        <f>I24+I28</f>
        <v>8229.7999999999993</v>
      </c>
    </row>
    <row r="24" spans="1:12" ht="55.2">
      <c r="A24" s="366" t="s">
        <v>186</v>
      </c>
      <c r="B24" s="363" t="s">
        <v>407</v>
      </c>
      <c r="C24" s="359" t="s">
        <v>173</v>
      </c>
      <c r="D24" s="359" t="s">
        <v>185</v>
      </c>
      <c r="E24" s="288" t="s">
        <v>187</v>
      </c>
      <c r="F24" s="288"/>
      <c r="G24" s="367">
        <f t="shared" ref="G24:I26" si="1">G25</f>
        <v>1610.6</v>
      </c>
      <c r="H24" s="367">
        <f t="shared" si="1"/>
        <v>1632.1</v>
      </c>
      <c r="I24" s="367">
        <f t="shared" si="1"/>
        <v>1610.6</v>
      </c>
    </row>
    <row r="25" spans="1:12">
      <c r="A25" s="368" t="s">
        <v>180</v>
      </c>
      <c r="B25" s="359" t="s">
        <v>407</v>
      </c>
      <c r="C25" s="359" t="s">
        <v>173</v>
      </c>
      <c r="D25" s="359" t="s">
        <v>185</v>
      </c>
      <c r="E25" s="288" t="s">
        <v>188</v>
      </c>
      <c r="F25" s="288"/>
      <c r="G25" s="367">
        <f t="shared" si="1"/>
        <v>1610.6</v>
      </c>
      <c r="H25" s="367">
        <f t="shared" si="1"/>
        <v>1632.1</v>
      </c>
      <c r="I25" s="367">
        <f t="shared" si="1"/>
        <v>1610.6</v>
      </c>
    </row>
    <row r="26" spans="1:12" ht="28.2">
      <c r="A26" s="369" t="s">
        <v>182</v>
      </c>
      <c r="B26" s="363" t="s">
        <v>407</v>
      </c>
      <c r="C26" s="359" t="s">
        <v>173</v>
      </c>
      <c r="D26" s="359" t="s">
        <v>185</v>
      </c>
      <c r="E26" s="288" t="s">
        <v>189</v>
      </c>
      <c r="F26" s="288"/>
      <c r="G26" s="367">
        <f t="shared" si="1"/>
        <v>1610.6</v>
      </c>
      <c r="H26" s="367">
        <v>1632.1</v>
      </c>
      <c r="I26" s="367">
        <v>1610.6</v>
      </c>
    </row>
    <row r="27" spans="1:12" ht="69">
      <c r="A27" s="234" t="s">
        <v>190</v>
      </c>
      <c r="B27" s="359" t="s">
        <v>407</v>
      </c>
      <c r="C27" s="359" t="s">
        <v>173</v>
      </c>
      <c r="D27" s="359" t="s">
        <v>185</v>
      </c>
      <c r="E27" s="370" t="s">
        <v>189</v>
      </c>
      <c r="F27" s="370">
        <v>100</v>
      </c>
      <c r="G27" s="367">
        <v>1610.6</v>
      </c>
      <c r="H27" s="367">
        <v>1478.5</v>
      </c>
      <c r="I27" s="367">
        <v>1311.5</v>
      </c>
    </row>
    <row r="28" spans="1:12" ht="27.6">
      <c r="A28" s="366" t="s">
        <v>178</v>
      </c>
      <c r="B28" s="363" t="s">
        <v>407</v>
      </c>
      <c r="C28" s="360" t="s">
        <v>173</v>
      </c>
      <c r="D28" s="360" t="s">
        <v>185</v>
      </c>
      <c r="E28" s="287" t="s">
        <v>179</v>
      </c>
      <c r="F28" s="287"/>
      <c r="G28" s="365">
        <f t="shared" ref="G28:I29" si="2">G29</f>
        <v>7607</v>
      </c>
      <c r="H28" s="365">
        <f t="shared" si="2"/>
        <v>7474.4</v>
      </c>
      <c r="I28" s="365">
        <f t="shared" si="2"/>
        <v>6619.2</v>
      </c>
    </row>
    <row r="29" spans="1:12">
      <c r="A29" s="368" t="s">
        <v>180</v>
      </c>
      <c r="B29" s="359" t="s">
        <v>407</v>
      </c>
      <c r="C29" s="359" t="s">
        <v>173</v>
      </c>
      <c r="D29" s="359" t="s">
        <v>185</v>
      </c>
      <c r="E29" s="288" t="s">
        <v>181</v>
      </c>
      <c r="F29" s="288"/>
      <c r="G29" s="367">
        <f t="shared" si="2"/>
        <v>7607</v>
      </c>
      <c r="H29" s="367">
        <f t="shared" si="2"/>
        <v>7474.4</v>
      </c>
      <c r="I29" s="367">
        <f t="shared" si="2"/>
        <v>6619.2</v>
      </c>
      <c r="J29" s="129">
        <v>62</v>
      </c>
      <c r="L29" s="129">
        <v>59</v>
      </c>
    </row>
    <row r="30" spans="1:12" ht="28.2">
      <c r="A30" s="369" t="s">
        <v>182</v>
      </c>
      <c r="B30" s="363" t="s">
        <v>407</v>
      </c>
      <c r="C30" s="359" t="s">
        <v>173</v>
      </c>
      <c r="D30" s="359" t="s">
        <v>185</v>
      </c>
      <c r="E30" s="370" t="s">
        <v>183</v>
      </c>
      <c r="F30" s="370"/>
      <c r="G30" s="367">
        <f>G31+G32</f>
        <v>7607</v>
      </c>
      <c r="H30" s="367">
        <f>H31+H32</f>
        <v>7474.4</v>
      </c>
      <c r="I30" s="367">
        <f>I31+I32</f>
        <v>6619.2</v>
      </c>
    </row>
    <row r="31" spans="1:12" ht="69">
      <c r="A31" s="234" t="s">
        <v>190</v>
      </c>
      <c r="B31" s="359" t="s">
        <v>407</v>
      </c>
      <c r="C31" s="359" t="s">
        <v>173</v>
      </c>
      <c r="D31" s="359" t="s">
        <v>185</v>
      </c>
      <c r="E31" s="370" t="s">
        <v>183</v>
      </c>
      <c r="F31" s="370">
        <v>100</v>
      </c>
      <c r="G31" s="367">
        <v>5991.3</v>
      </c>
      <c r="H31" s="367">
        <v>5823.9</v>
      </c>
      <c r="I31" s="367">
        <v>5379.4</v>
      </c>
    </row>
    <row r="32" spans="1:12" ht="27.6">
      <c r="A32" s="234" t="s">
        <v>353</v>
      </c>
      <c r="B32" s="359" t="s">
        <v>407</v>
      </c>
      <c r="C32" s="359" t="s">
        <v>173</v>
      </c>
      <c r="D32" s="359" t="s">
        <v>185</v>
      </c>
      <c r="E32" s="370" t="s">
        <v>183</v>
      </c>
      <c r="F32" s="370">
        <v>200</v>
      </c>
      <c r="G32" s="367">
        <v>1615.7</v>
      </c>
      <c r="H32" s="367">
        <v>1650.5</v>
      </c>
      <c r="I32" s="367">
        <v>1239.8</v>
      </c>
    </row>
    <row r="33" spans="1:9" s="151" customFormat="1" ht="41.4">
      <c r="A33" s="362" t="s">
        <v>121</v>
      </c>
      <c r="B33" s="363" t="s">
        <v>407</v>
      </c>
      <c r="C33" s="360" t="s">
        <v>173</v>
      </c>
      <c r="D33" s="360" t="s">
        <v>191</v>
      </c>
      <c r="E33" s="373"/>
      <c r="F33" s="373"/>
      <c r="G33" s="365">
        <v>223.1</v>
      </c>
      <c r="H33" s="365">
        <v>36.799999999999997</v>
      </c>
      <c r="I33" s="365">
        <v>36.799999999999997</v>
      </c>
    </row>
    <row r="34" spans="1:9" s="151" customFormat="1" ht="28.2">
      <c r="A34" s="374" t="s">
        <v>178</v>
      </c>
      <c r="B34" s="359" t="s">
        <v>407</v>
      </c>
      <c r="C34" s="360" t="s">
        <v>173</v>
      </c>
      <c r="D34" s="360" t="s">
        <v>191</v>
      </c>
      <c r="E34" s="364" t="s">
        <v>177</v>
      </c>
      <c r="F34" s="364"/>
      <c r="G34" s="365">
        <v>223.1</v>
      </c>
      <c r="H34" s="365">
        <f>H35</f>
        <v>36.799999999999997</v>
      </c>
      <c r="I34" s="365">
        <f>I35</f>
        <v>36.799999999999997</v>
      </c>
    </row>
    <row r="35" spans="1:9" ht="14.4">
      <c r="A35" s="375" t="s">
        <v>192</v>
      </c>
      <c r="B35" s="363" t="s">
        <v>407</v>
      </c>
      <c r="C35" s="359" t="s">
        <v>173</v>
      </c>
      <c r="D35" s="359" t="s">
        <v>191</v>
      </c>
      <c r="E35" s="288" t="s">
        <v>179</v>
      </c>
      <c r="F35" s="288"/>
      <c r="G35" s="367">
        <v>223.1</v>
      </c>
      <c r="H35" s="367">
        <f>H36</f>
        <v>36.799999999999997</v>
      </c>
      <c r="I35" s="367">
        <f>I36</f>
        <v>36.799999999999997</v>
      </c>
    </row>
    <row r="36" spans="1:9" ht="14.4">
      <c r="A36" s="374" t="s">
        <v>180</v>
      </c>
      <c r="B36" s="359" t="s">
        <v>407</v>
      </c>
      <c r="C36" s="359" t="s">
        <v>173</v>
      </c>
      <c r="D36" s="359" t="s">
        <v>191</v>
      </c>
      <c r="E36" s="288" t="s">
        <v>181</v>
      </c>
      <c r="F36" s="288"/>
      <c r="G36" s="367">
        <v>223.1</v>
      </c>
      <c r="H36" s="367">
        <v>36.799999999999997</v>
      </c>
      <c r="I36" s="367">
        <v>36.799999999999997</v>
      </c>
    </row>
    <row r="37" spans="1:9" ht="55.8">
      <c r="A37" s="369" t="s">
        <v>193</v>
      </c>
      <c r="B37" s="363" t="s">
        <v>407</v>
      </c>
      <c r="C37" s="359" t="s">
        <v>173</v>
      </c>
      <c r="D37" s="359" t="s">
        <v>191</v>
      </c>
      <c r="E37" s="370" t="s">
        <v>194</v>
      </c>
      <c r="F37" s="370"/>
      <c r="G37" s="367">
        <v>186.3</v>
      </c>
      <c r="H37" s="367">
        <v>36.799999999999997</v>
      </c>
      <c r="I37" s="367">
        <v>36.799999999999997</v>
      </c>
    </row>
    <row r="38" spans="1:9" ht="14.4">
      <c r="A38" s="369" t="s">
        <v>195</v>
      </c>
      <c r="B38" s="359" t="s">
        <v>407</v>
      </c>
      <c r="C38" s="359" t="s">
        <v>173</v>
      </c>
      <c r="D38" s="359" t="s">
        <v>191</v>
      </c>
      <c r="E38" s="370" t="s">
        <v>194</v>
      </c>
      <c r="F38" s="370">
        <v>500</v>
      </c>
      <c r="G38" s="367">
        <v>186.3</v>
      </c>
      <c r="H38" s="367">
        <v>36.799999999999997</v>
      </c>
      <c r="I38" s="367">
        <v>36.799999999999997</v>
      </c>
    </row>
    <row r="39" spans="1:9" ht="42">
      <c r="A39" s="369" t="s">
        <v>408</v>
      </c>
      <c r="B39" s="359" t="s">
        <v>407</v>
      </c>
      <c r="C39" s="359" t="s">
        <v>173</v>
      </c>
      <c r="D39" s="359" t="s">
        <v>191</v>
      </c>
      <c r="E39" s="370" t="s">
        <v>197</v>
      </c>
      <c r="F39" s="370"/>
      <c r="G39" s="367">
        <v>36.799999999999997</v>
      </c>
      <c r="H39" s="367">
        <v>0</v>
      </c>
      <c r="I39" s="367">
        <v>0</v>
      </c>
    </row>
    <row r="40" spans="1:9" ht="14.4">
      <c r="A40" s="369" t="s">
        <v>195</v>
      </c>
      <c r="B40" s="359" t="s">
        <v>407</v>
      </c>
      <c r="C40" s="359" t="s">
        <v>173</v>
      </c>
      <c r="D40" s="359" t="s">
        <v>191</v>
      </c>
      <c r="E40" s="370" t="s">
        <v>197</v>
      </c>
      <c r="F40" s="370">
        <v>500</v>
      </c>
      <c r="G40" s="367">
        <v>36.799999999999997</v>
      </c>
      <c r="H40" s="367">
        <v>0</v>
      </c>
      <c r="I40" s="367">
        <v>0</v>
      </c>
    </row>
    <row r="41" spans="1:9" ht="28.2">
      <c r="A41" s="376" t="s">
        <v>461</v>
      </c>
      <c r="B41" s="360" t="s">
        <v>407</v>
      </c>
      <c r="C41" s="360" t="s">
        <v>173</v>
      </c>
      <c r="D41" s="360" t="s">
        <v>460</v>
      </c>
      <c r="E41" s="370"/>
      <c r="F41" s="370"/>
      <c r="G41" s="365">
        <v>172.4</v>
      </c>
      <c r="H41" s="367">
        <v>0</v>
      </c>
      <c r="I41" s="367">
        <v>0</v>
      </c>
    </row>
    <row r="42" spans="1:9" ht="14.4">
      <c r="A42" s="369" t="s">
        <v>482</v>
      </c>
      <c r="B42" s="359" t="s">
        <v>407</v>
      </c>
      <c r="C42" s="359" t="s">
        <v>173</v>
      </c>
      <c r="D42" s="359" t="s">
        <v>460</v>
      </c>
      <c r="E42" s="370" t="s">
        <v>462</v>
      </c>
      <c r="F42" s="370">
        <v>880</v>
      </c>
      <c r="G42" s="367">
        <v>172.4</v>
      </c>
      <c r="H42" s="367">
        <v>0</v>
      </c>
      <c r="I42" s="367">
        <v>0</v>
      </c>
    </row>
    <row r="43" spans="1:9" ht="14.4">
      <c r="A43" s="376" t="s">
        <v>180</v>
      </c>
      <c r="B43" s="360" t="s">
        <v>407</v>
      </c>
      <c r="C43" s="360" t="s">
        <v>173</v>
      </c>
      <c r="D43" s="360" t="s">
        <v>199</v>
      </c>
      <c r="E43" s="370"/>
      <c r="F43" s="370"/>
      <c r="G43" s="365">
        <v>15</v>
      </c>
      <c r="H43" s="365">
        <v>10</v>
      </c>
      <c r="I43" s="365">
        <v>5</v>
      </c>
    </row>
    <row r="44" spans="1:9" ht="28.2">
      <c r="A44" s="369" t="s">
        <v>201</v>
      </c>
      <c r="B44" s="359" t="s">
        <v>407</v>
      </c>
      <c r="C44" s="359" t="s">
        <v>173</v>
      </c>
      <c r="D44" s="359" t="s">
        <v>199</v>
      </c>
      <c r="E44" s="370">
        <v>6890100000</v>
      </c>
      <c r="F44" s="370"/>
      <c r="G44" s="367">
        <v>15</v>
      </c>
      <c r="H44" s="367">
        <v>10</v>
      </c>
      <c r="I44" s="367">
        <v>5</v>
      </c>
    </row>
    <row r="45" spans="1:9" ht="28.2">
      <c r="A45" s="369" t="s">
        <v>201</v>
      </c>
      <c r="B45" s="359" t="s">
        <v>407</v>
      </c>
      <c r="C45" s="359" t="s">
        <v>173</v>
      </c>
      <c r="D45" s="359" t="s">
        <v>199</v>
      </c>
      <c r="E45" s="370">
        <v>6890110220</v>
      </c>
      <c r="F45" s="370">
        <v>870</v>
      </c>
      <c r="G45" s="367">
        <v>15</v>
      </c>
      <c r="H45" s="367">
        <v>10</v>
      </c>
      <c r="I45" s="367">
        <v>5</v>
      </c>
    </row>
    <row r="46" spans="1:9" s="143" customFormat="1" ht="14.4">
      <c r="A46" s="377" t="s">
        <v>125</v>
      </c>
      <c r="B46" s="363" t="s">
        <v>407</v>
      </c>
      <c r="C46" s="360" t="s">
        <v>173</v>
      </c>
      <c r="D46" s="360" t="s">
        <v>203</v>
      </c>
      <c r="E46" s="378"/>
      <c r="F46" s="370"/>
      <c r="G46" s="365">
        <v>465</v>
      </c>
      <c r="H46" s="365">
        <v>361.1</v>
      </c>
      <c r="I46" s="365">
        <v>96.1</v>
      </c>
    </row>
    <row r="47" spans="1:9" s="143" customFormat="1" ht="39" customHeight="1">
      <c r="A47" s="374" t="s">
        <v>178</v>
      </c>
      <c r="B47" s="363" t="s">
        <v>407</v>
      </c>
      <c r="C47" s="360" t="s">
        <v>173</v>
      </c>
      <c r="D47" s="360" t="s">
        <v>203</v>
      </c>
      <c r="E47" s="288" t="s">
        <v>179</v>
      </c>
      <c r="F47" s="370"/>
      <c r="G47" s="365">
        <v>3.5</v>
      </c>
      <c r="H47" s="365">
        <v>3.5</v>
      </c>
      <c r="I47" s="365">
        <v>3.5</v>
      </c>
    </row>
    <row r="48" spans="1:9" s="143" customFormat="1" ht="14.4">
      <c r="A48" s="375" t="s">
        <v>192</v>
      </c>
      <c r="B48" s="363" t="s">
        <v>407</v>
      </c>
      <c r="C48" s="360" t="s">
        <v>173</v>
      </c>
      <c r="D48" s="360" t="s">
        <v>203</v>
      </c>
      <c r="E48" s="288" t="s">
        <v>179</v>
      </c>
      <c r="F48" s="370"/>
      <c r="G48" s="365">
        <v>3.5</v>
      </c>
      <c r="H48" s="365">
        <v>3.5</v>
      </c>
      <c r="I48" s="365">
        <v>3.5</v>
      </c>
    </row>
    <row r="49" spans="1:19" s="143" customFormat="1" ht="14.4">
      <c r="A49" s="374" t="s">
        <v>180</v>
      </c>
      <c r="B49" s="363" t="s">
        <v>407</v>
      </c>
      <c r="C49" s="360" t="s">
        <v>173</v>
      </c>
      <c r="D49" s="360" t="s">
        <v>203</v>
      </c>
      <c r="E49" s="288" t="s">
        <v>181</v>
      </c>
      <c r="F49" s="370"/>
      <c r="G49" s="365">
        <v>3.5</v>
      </c>
      <c r="H49" s="365">
        <v>3.5</v>
      </c>
      <c r="I49" s="365">
        <v>3.5</v>
      </c>
    </row>
    <row r="50" spans="1:19" s="143" customFormat="1" ht="69">
      <c r="A50" s="490" t="s">
        <v>393</v>
      </c>
      <c r="B50" s="363" t="s">
        <v>407</v>
      </c>
      <c r="C50" s="360" t="s">
        <v>173</v>
      </c>
      <c r="D50" s="360" t="s">
        <v>203</v>
      </c>
      <c r="E50" s="288" t="s">
        <v>204</v>
      </c>
      <c r="F50" s="370"/>
      <c r="G50" s="365">
        <v>3.5</v>
      </c>
      <c r="H50" s="365">
        <v>3.5</v>
      </c>
      <c r="I50" s="365">
        <v>3.5</v>
      </c>
    </row>
    <row r="51" spans="1:19" s="143" customFormat="1" ht="27.6">
      <c r="A51" s="234" t="s">
        <v>353</v>
      </c>
      <c r="B51" s="363" t="s">
        <v>407</v>
      </c>
      <c r="C51" s="360" t="s">
        <v>173</v>
      </c>
      <c r="D51" s="360" t="s">
        <v>203</v>
      </c>
      <c r="E51" s="288" t="s">
        <v>204</v>
      </c>
      <c r="F51" s="370">
        <v>200</v>
      </c>
      <c r="G51" s="365">
        <v>3.5</v>
      </c>
      <c r="H51" s="365">
        <v>3.5</v>
      </c>
      <c r="I51" s="365">
        <v>3.5</v>
      </c>
    </row>
    <row r="52" spans="1:19" s="151" customFormat="1" ht="41.4">
      <c r="A52" s="379" t="s">
        <v>205</v>
      </c>
      <c r="B52" s="359" t="s">
        <v>407</v>
      </c>
      <c r="C52" s="360" t="s">
        <v>173</v>
      </c>
      <c r="D52" s="360" t="s">
        <v>203</v>
      </c>
      <c r="E52" s="364" t="s">
        <v>206</v>
      </c>
      <c r="F52" s="364"/>
      <c r="G52" s="365">
        <f t="shared" ref="G52:I54" si="3">G53</f>
        <v>461.5</v>
      </c>
      <c r="H52" s="365">
        <f t="shared" si="3"/>
        <v>357.6</v>
      </c>
      <c r="I52" s="365">
        <f t="shared" si="3"/>
        <v>92.6</v>
      </c>
    </row>
    <row r="53" spans="1:19" s="151" customFormat="1">
      <c r="A53" s="380" t="s">
        <v>180</v>
      </c>
      <c r="B53" s="363" t="s">
        <v>407</v>
      </c>
      <c r="C53" s="359" t="s">
        <v>173</v>
      </c>
      <c r="D53" s="359" t="s">
        <v>203</v>
      </c>
      <c r="E53" s="370" t="s">
        <v>200</v>
      </c>
      <c r="F53" s="370"/>
      <c r="G53" s="367">
        <v>461.5</v>
      </c>
      <c r="H53" s="367">
        <f t="shared" si="3"/>
        <v>357.6</v>
      </c>
      <c r="I53" s="367">
        <f t="shared" si="3"/>
        <v>92.6</v>
      </c>
    </row>
    <row r="54" spans="1:19" s="151" customFormat="1">
      <c r="A54" s="380" t="s">
        <v>180</v>
      </c>
      <c r="B54" s="359" t="s">
        <v>407</v>
      </c>
      <c r="C54" s="359" t="s">
        <v>173</v>
      </c>
      <c r="D54" s="359" t="s">
        <v>203</v>
      </c>
      <c r="E54" s="370" t="s">
        <v>207</v>
      </c>
      <c r="F54" s="370"/>
      <c r="G54" s="367">
        <v>461.5</v>
      </c>
      <c r="H54" s="367">
        <f t="shared" si="3"/>
        <v>357.6</v>
      </c>
      <c r="I54" s="367">
        <f t="shared" si="3"/>
        <v>92.6</v>
      </c>
      <c r="J54" s="151">
        <v>22</v>
      </c>
    </row>
    <row r="55" spans="1:19" s="151" customFormat="1" ht="69.599999999999994">
      <c r="A55" s="369" t="s">
        <v>208</v>
      </c>
      <c r="B55" s="363" t="s">
        <v>407</v>
      </c>
      <c r="C55" s="359" t="s">
        <v>173</v>
      </c>
      <c r="D55" s="359" t="s">
        <v>203</v>
      </c>
      <c r="E55" s="370" t="s">
        <v>209</v>
      </c>
      <c r="F55" s="370"/>
      <c r="G55" s="367">
        <v>461.5</v>
      </c>
      <c r="H55" s="367">
        <v>357.6</v>
      </c>
      <c r="I55" s="367">
        <v>92.6</v>
      </c>
    </row>
    <row r="56" spans="1:19" s="151" customFormat="1" ht="27.6">
      <c r="A56" s="234" t="s">
        <v>353</v>
      </c>
      <c r="B56" s="359" t="s">
        <v>407</v>
      </c>
      <c r="C56" s="359" t="s">
        <v>173</v>
      </c>
      <c r="D56" s="359" t="s">
        <v>203</v>
      </c>
      <c r="E56" s="370" t="s">
        <v>209</v>
      </c>
      <c r="F56" s="370">
        <v>200</v>
      </c>
      <c r="G56" s="370">
        <v>461.5</v>
      </c>
      <c r="H56" s="370">
        <v>357.6</v>
      </c>
      <c r="I56" s="381">
        <v>92.6</v>
      </c>
    </row>
    <row r="57" spans="1:19">
      <c r="A57" s="377" t="s">
        <v>211</v>
      </c>
      <c r="B57" s="359" t="s">
        <v>407</v>
      </c>
      <c r="C57" s="360" t="s">
        <v>212</v>
      </c>
      <c r="D57" s="360" t="s">
        <v>174</v>
      </c>
      <c r="E57" s="364"/>
      <c r="F57" s="364"/>
      <c r="G57" s="365">
        <f t="shared" ref="G57:I62" si="4">G58</f>
        <v>168.6</v>
      </c>
      <c r="H57" s="365">
        <f t="shared" si="4"/>
        <v>174.3</v>
      </c>
      <c r="I57" s="365">
        <f t="shared" si="4"/>
        <v>0</v>
      </c>
      <c r="N57" s="173"/>
      <c r="O57" s="174"/>
      <c r="P57" s="174"/>
      <c r="Q57" s="174"/>
      <c r="R57" s="174"/>
      <c r="S57" s="174"/>
    </row>
    <row r="58" spans="1:19" s="180" customFormat="1">
      <c r="A58" s="382" t="s">
        <v>129</v>
      </c>
      <c r="B58" s="363" t="s">
        <v>407</v>
      </c>
      <c r="C58" s="360" t="s">
        <v>212</v>
      </c>
      <c r="D58" s="360" t="s">
        <v>175</v>
      </c>
      <c r="E58" s="364"/>
      <c r="F58" s="364"/>
      <c r="G58" s="365">
        <f t="shared" si="4"/>
        <v>168.6</v>
      </c>
      <c r="H58" s="365">
        <f t="shared" si="4"/>
        <v>174.3</v>
      </c>
      <c r="I58" s="365">
        <f t="shared" si="4"/>
        <v>0</v>
      </c>
    </row>
    <row r="59" spans="1:19" ht="41.4">
      <c r="A59" s="379" t="s">
        <v>205</v>
      </c>
      <c r="B59" s="359" t="s">
        <v>407</v>
      </c>
      <c r="C59" s="360" t="s">
        <v>212</v>
      </c>
      <c r="D59" s="360" t="s">
        <v>175</v>
      </c>
      <c r="E59" s="364" t="s">
        <v>206</v>
      </c>
      <c r="F59" s="364"/>
      <c r="G59" s="365">
        <f t="shared" si="4"/>
        <v>168.6</v>
      </c>
      <c r="H59" s="365">
        <f t="shared" si="4"/>
        <v>174.3</v>
      </c>
      <c r="I59" s="365">
        <f t="shared" si="4"/>
        <v>0</v>
      </c>
    </row>
    <row r="60" spans="1:19">
      <c r="A60" s="380" t="s">
        <v>180</v>
      </c>
      <c r="B60" s="363" t="s">
        <v>407</v>
      </c>
      <c r="C60" s="359" t="s">
        <v>212</v>
      </c>
      <c r="D60" s="359" t="s">
        <v>175</v>
      </c>
      <c r="E60" s="370" t="s">
        <v>200</v>
      </c>
      <c r="F60" s="370"/>
      <c r="G60" s="367">
        <f t="shared" si="4"/>
        <v>168.6</v>
      </c>
      <c r="H60" s="367">
        <f t="shared" si="4"/>
        <v>174.3</v>
      </c>
      <c r="I60" s="367">
        <f t="shared" si="4"/>
        <v>0</v>
      </c>
    </row>
    <row r="61" spans="1:19">
      <c r="A61" s="380" t="s">
        <v>180</v>
      </c>
      <c r="B61" s="359" t="s">
        <v>407</v>
      </c>
      <c r="C61" s="359" t="s">
        <v>212</v>
      </c>
      <c r="D61" s="359" t="s">
        <v>175</v>
      </c>
      <c r="E61" s="370" t="s">
        <v>207</v>
      </c>
      <c r="F61" s="370"/>
      <c r="G61" s="367">
        <f t="shared" si="4"/>
        <v>168.6</v>
      </c>
      <c r="H61" s="367">
        <f t="shared" si="4"/>
        <v>174.3</v>
      </c>
      <c r="I61" s="367">
        <f t="shared" si="4"/>
        <v>0</v>
      </c>
    </row>
    <row r="62" spans="1:19" ht="28.2">
      <c r="A62" s="369" t="s">
        <v>213</v>
      </c>
      <c r="B62" s="363" t="s">
        <v>407</v>
      </c>
      <c r="C62" s="359" t="s">
        <v>212</v>
      </c>
      <c r="D62" s="359" t="s">
        <v>175</v>
      </c>
      <c r="E62" s="370" t="s">
        <v>214</v>
      </c>
      <c r="F62" s="370"/>
      <c r="G62" s="367">
        <f t="shared" si="4"/>
        <v>168.6</v>
      </c>
      <c r="H62" s="367">
        <v>174.3</v>
      </c>
      <c r="I62" s="367">
        <f t="shared" si="4"/>
        <v>0</v>
      </c>
    </row>
    <row r="63" spans="1:19" ht="69">
      <c r="A63" s="234" t="s">
        <v>190</v>
      </c>
      <c r="B63" s="359" t="s">
        <v>407</v>
      </c>
      <c r="C63" s="359" t="s">
        <v>212</v>
      </c>
      <c r="D63" s="359" t="s">
        <v>175</v>
      </c>
      <c r="E63" s="370" t="s">
        <v>214</v>
      </c>
      <c r="F63" s="370">
        <v>100</v>
      </c>
      <c r="G63" s="367">
        <v>168.6</v>
      </c>
      <c r="H63" s="367">
        <v>174.3</v>
      </c>
      <c r="I63" s="367">
        <v>0</v>
      </c>
      <c r="N63" s="181"/>
    </row>
    <row r="64" spans="1:19" ht="27.6">
      <c r="A64" s="358" t="s">
        <v>215</v>
      </c>
      <c r="B64" s="363" t="s">
        <v>407</v>
      </c>
      <c r="C64" s="360" t="s">
        <v>175</v>
      </c>
      <c r="D64" s="360" t="s">
        <v>174</v>
      </c>
      <c r="E64" s="364"/>
      <c r="F64" s="364"/>
      <c r="G64" s="365">
        <v>124</v>
      </c>
      <c r="H64" s="365">
        <v>126</v>
      </c>
      <c r="I64" s="365">
        <v>128</v>
      </c>
    </row>
    <row r="65" spans="1:13" ht="57.75" customHeight="1">
      <c r="A65" s="139" t="s">
        <v>468</v>
      </c>
      <c r="B65" s="363" t="s">
        <v>407</v>
      </c>
      <c r="C65" s="360" t="s">
        <v>175</v>
      </c>
      <c r="D65" s="360" t="s">
        <v>219</v>
      </c>
      <c r="E65" s="364"/>
      <c r="F65" s="364"/>
      <c r="G65" s="365">
        <v>124</v>
      </c>
      <c r="H65" s="365">
        <v>126</v>
      </c>
      <c r="I65" s="365">
        <v>128</v>
      </c>
    </row>
    <row r="66" spans="1:13">
      <c r="A66" s="234" t="s">
        <v>409</v>
      </c>
      <c r="B66" s="359" t="s">
        <v>407</v>
      </c>
      <c r="C66" s="235" t="s">
        <v>175</v>
      </c>
      <c r="D66" s="235" t="s">
        <v>219</v>
      </c>
      <c r="E66" s="288" t="s">
        <v>486</v>
      </c>
      <c r="F66" s="288"/>
      <c r="G66" s="367">
        <v>124</v>
      </c>
      <c r="H66" s="367">
        <v>126</v>
      </c>
      <c r="I66" s="367">
        <v>128</v>
      </c>
    </row>
    <row r="67" spans="1:13" ht="69">
      <c r="A67" s="362" t="s">
        <v>483</v>
      </c>
      <c r="B67" s="359" t="s">
        <v>407</v>
      </c>
      <c r="C67" s="235" t="s">
        <v>446</v>
      </c>
      <c r="D67" s="235" t="s">
        <v>219</v>
      </c>
      <c r="E67" s="288" t="s">
        <v>445</v>
      </c>
      <c r="F67" s="288"/>
      <c r="G67" s="365">
        <v>19</v>
      </c>
      <c r="H67" s="365">
        <v>19</v>
      </c>
      <c r="I67" s="365">
        <v>19</v>
      </c>
    </row>
    <row r="68" spans="1:13" ht="41.4">
      <c r="A68" s="234" t="s">
        <v>465</v>
      </c>
      <c r="B68" s="359" t="s">
        <v>407</v>
      </c>
      <c r="C68" s="235" t="s">
        <v>175</v>
      </c>
      <c r="D68" s="235" t="s">
        <v>219</v>
      </c>
      <c r="E68" s="288" t="s">
        <v>445</v>
      </c>
      <c r="F68" s="288"/>
      <c r="G68" s="367">
        <v>16</v>
      </c>
      <c r="H68" s="367">
        <v>16</v>
      </c>
      <c r="I68" s="367">
        <v>16</v>
      </c>
    </row>
    <row r="69" spans="1:13" ht="27.6">
      <c r="A69" s="234" t="s">
        <v>353</v>
      </c>
      <c r="B69" s="363" t="s">
        <v>407</v>
      </c>
      <c r="C69" s="235" t="s">
        <v>175</v>
      </c>
      <c r="D69" s="235" t="s">
        <v>219</v>
      </c>
      <c r="E69" s="288" t="s">
        <v>445</v>
      </c>
      <c r="F69" s="288" t="s">
        <v>218</v>
      </c>
      <c r="G69" s="367">
        <v>16</v>
      </c>
      <c r="H69" s="367">
        <v>16</v>
      </c>
      <c r="I69" s="367">
        <v>16</v>
      </c>
      <c r="L69" s="129">
        <v>40</v>
      </c>
      <c r="M69" s="129">
        <v>90</v>
      </c>
    </row>
    <row r="70" spans="1:13" ht="27.6">
      <c r="A70" s="474" t="s">
        <v>466</v>
      </c>
      <c r="B70" s="363" t="s">
        <v>407</v>
      </c>
      <c r="C70" s="235" t="s">
        <v>175</v>
      </c>
      <c r="D70" s="235" t="s">
        <v>219</v>
      </c>
      <c r="E70" s="288" t="s">
        <v>445</v>
      </c>
      <c r="F70" s="288"/>
      <c r="G70" s="367">
        <v>3</v>
      </c>
      <c r="H70" s="367">
        <v>3</v>
      </c>
      <c r="I70" s="367">
        <v>3</v>
      </c>
    </row>
    <row r="71" spans="1:13" ht="27.6">
      <c r="A71" s="234" t="s">
        <v>353</v>
      </c>
      <c r="B71" s="363" t="s">
        <v>407</v>
      </c>
      <c r="C71" s="235" t="s">
        <v>175</v>
      </c>
      <c r="D71" s="235" t="s">
        <v>219</v>
      </c>
      <c r="E71" s="288" t="s">
        <v>445</v>
      </c>
      <c r="F71" s="288" t="s">
        <v>218</v>
      </c>
      <c r="G71" s="367">
        <v>3</v>
      </c>
      <c r="H71" s="367">
        <v>3</v>
      </c>
      <c r="I71" s="367">
        <v>3</v>
      </c>
    </row>
    <row r="72" spans="1:13">
      <c r="A72" s="185" t="s">
        <v>217</v>
      </c>
      <c r="B72" s="359" t="s">
        <v>407</v>
      </c>
      <c r="C72" s="359" t="s">
        <v>175</v>
      </c>
      <c r="D72" s="359" t="s">
        <v>219</v>
      </c>
      <c r="E72" s="370" t="s">
        <v>221</v>
      </c>
      <c r="F72" s="370"/>
      <c r="G72" s="367">
        <v>104</v>
      </c>
      <c r="H72" s="367">
        <v>106</v>
      </c>
      <c r="I72" s="367">
        <v>108</v>
      </c>
    </row>
    <row r="73" spans="1:13" ht="69">
      <c r="A73" s="366" t="s">
        <v>484</v>
      </c>
      <c r="B73" s="481" t="s">
        <v>407</v>
      </c>
      <c r="C73" s="360" t="s">
        <v>175</v>
      </c>
      <c r="D73" s="360" t="s">
        <v>219</v>
      </c>
      <c r="E73" s="364" t="s">
        <v>223</v>
      </c>
      <c r="F73" s="364"/>
      <c r="G73" s="365">
        <v>104</v>
      </c>
      <c r="H73" s="365">
        <v>106</v>
      </c>
      <c r="I73" s="365">
        <v>108</v>
      </c>
    </row>
    <row r="74" spans="1:13">
      <c r="A74" s="185" t="s">
        <v>474</v>
      </c>
      <c r="B74" s="359" t="s">
        <v>407</v>
      </c>
      <c r="C74" s="359" t="s">
        <v>175</v>
      </c>
      <c r="D74" s="359" t="s">
        <v>219</v>
      </c>
      <c r="E74" s="370" t="s">
        <v>223</v>
      </c>
      <c r="F74" s="370"/>
      <c r="G74" s="367">
        <f>G75</f>
        <v>27</v>
      </c>
      <c r="H74" s="367">
        <f>H75</f>
        <v>28</v>
      </c>
      <c r="I74" s="367">
        <f>I75</f>
        <v>29</v>
      </c>
    </row>
    <row r="75" spans="1:13" ht="27.6">
      <c r="A75" s="234" t="s">
        <v>353</v>
      </c>
      <c r="B75" s="363" t="s">
        <v>407</v>
      </c>
      <c r="C75" s="235" t="s">
        <v>175</v>
      </c>
      <c r="D75" s="235" t="s">
        <v>219</v>
      </c>
      <c r="E75" s="370" t="s">
        <v>223</v>
      </c>
      <c r="F75" s="370">
        <v>200</v>
      </c>
      <c r="G75" s="367">
        <v>27</v>
      </c>
      <c r="H75" s="367">
        <v>28</v>
      </c>
      <c r="I75" s="367">
        <v>29</v>
      </c>
    </row>
    <row r="76" spans="1:13">
      <c r="A76" s="234" t="s">
        <v>485</v>
      </c>
      <c r="B76" s="363" t="s">
        <v>407</v>
      </c>
      <c r="C76" s="235" t="s">
        <v>175</v>
      </c>
      <c r="D76" s="235" t="s">
        <v>219</v>
      </c>
      <c r="E76" s="370" t="s">
        <v>223</v>
      </c>
      <c r="F76" s="370"/>
      <c r="G76" s="367">
        <v>77</v>
      </c>
      <c r="H76" s="367">
        <v>78</v>
      </c>
      <c r="I76" s="367">
        <v>79</v>
      </c>
    </row>
    <row r="77" spans="1:13" ht="27.6">
      <c r="A77" s="234" t="s">
        <v>353</v>
      </c>
      <c r="B77" s="363" t="s">
        <v>407</v>
      </c>
      <c r="C77" s="235" t="s">
        <v>175</v>
      </c>
      <c r="D77" s="235" t="s">
        <v>219</v>
      </c>
      <c r="E77" s="370" t="s">
        <v>223</v>
      </c>
      <c r="F77" s="370">
        <v>200</v>
      </c>
      <c r="G77" s="367">
        <v>77</v>
      </c>
      <c r="H77" s="367">
        <v>78</v>
      </c>
      <c r="I77" s="367">
        <v>79</v>
      </c>
    </row>
    <row r="78" spans="1:13" ht="54.75" customHeight="1">
      <c r="A78" s="152" t="s">
        <v>470</v>
      </c>
      <c r="B78" s="481" t="s">
        <v>407</v>
      </c>
      <c r="C78" s="383" t="s">
        <v>175</v>
      </c>
      <c r="D78" s="383" t="s">
        <v>219</v>
      </c>
      <c r="E78" s="364" t="s">
        <v>467</v>
      </c>
      <c r="F78" s="364"/>
      <c r="G78" s="365">
        <v>1</v>
      </c>
      <c r="H78" s="365">
        <v>1</v>
      </c>
      <c r="I78" s="365">
        <v>1</v>
      </c>
    </row>
    <row r="79" spans="1:13" ht="37.5" customHeight="1">
      <c r="A79" s="159" t="s">
        <v>478</v>
      </c>
      <c r="B79" s="363" t="s">
        <v>407</v>
      </c>
      <c r="C79" s="235" t="s">
        <v>175</v>
      </c>
      <c r="D79" s="235" t="s">
        <v>219</v>
      </c>
      <c r="E79" s="370" t="s">
        <v>467</v>
      </c>
      <c r="F79" s="370"/>
      <c r="G79" s="367">
        <v>1</v>
      </c>
      <c r="H79" s="367">
        <v>1</v>
      </c>
      <c r="I79" s="367">
        <v>1</v>
      </c>
    </row>
    <row r="80" spans="1:13" ht="27.6">
      <c r="A80" s="234" t="s">
        <v>353</v>
      </c>
      <c r="B80" s="363" t="s">
        <v>407</v>
      </c>
      <c r="C80" s="235" t="s">
        <v>175</v>
      </c>
      <c r="D80" s="235" t="s">
        <v>219</v>
      </c>
      <c r="E80" s="370" t="s">
        <v>467</v>
      </c>
      <c r="F80" s="370">
        <v>200</v>
      </c>
      <c r="G80" s="367">
        <v>1</v>
      </c>
      <c r="H80" s="367">
        <v>1</v>
      </c>
      <c r="I80" s="367">
        <v>1</v>
      </c>
    </row>
    <row r="81" spans="1:18" s="171" customFormat="1">
      <c r="A81" s="358" t="s">
        <v>134</v>
      </c>
      <c r="B81" s="363" t="s">
        <v>407</v>
      </c>
      <c r="C81" s="383" t="s">
        <v>185</v>
      </c>
      <c r="D81" s="383" t="s">
        <v>174</v>
      </c>
      <c r="E81" s="287"/>
      <c r="F81" s="287"/>
      <c r="G81" s="365">
        <v>2161.3000000000002</v>
      </c>
      <c r="H81" s="365">
        <f>H82+H93</f>
        <v>1188.3999999999999</v>
      </c>
      <c r="I81" s="365">
        <f>I82+I93</f>
        <v>1239.8</v>
      </c>
    </row>
    <row r="82" spans="1:18" s="151" customFormat="1">
      <c r="A82" s="379" t="s">
        <v>136</v>
      </c>
      <c r="B82" s="359" t="s">
        <v>407</v>
      </c>
      <c r="C82" s="383" t="s">
        <v>185</v>
      </c>
      <c r="D82" s="383" t="s">
        <v>216</v>
      </c>
      <c r="E82" s="383"/>
      <c r="F82" s="384"/>
      <c r="G82" s="365">
        <v>2156.9</v>
      </c>
      <c r="H82" s="365">
        <v>1184.0999999999999</v>
      </c>
      <c r="I82" s="365">
        <v>1239.8</v>
      </c>
    </row>
    <row r="83" spans="1:18" s="203" customFormat="1" ht="42">
      <c r="A83" s="376" t="s">
        <v>357</v>
      </c>
      <c r="B83" s="363" t="s">
        <v>407</v>
      </c>
      <c r="C83" s="360" t="s">
        <v>185</v>
      </c>
      <c r="D83" s="360" t="s">
        <v>216</v>
      </c>
      <c r="E83" s="383" t="s">
        <v>227</v>
      </c>
      <c r="F83" s="387"/>
      <c r="G83" s="385">
        <v>1023.1</v>
      </c>
      <c r="H83" s="385">
        <f t="shared" ref="H83:I84" si="5">H84</f>
        <v>1184.0999999999999</v>
      </c>
      <c r="I83" s="385">
        <f t="shared" si="5"/>
        <v>1239.8</v>
      </c>
    </row>
    <row r="84" spans="1:18" s="143" customFormat="1" ht="14.4">
      <c r="A84" s="369" t="s">
        <v>410</v>
      </c>
      <c r="B84" s="359" t="s">
        <v>407</v>
      </c>
      <c r="C84" s="359" t="s">
        <v>185</v>
      </c>
      <c r="D84" s="359" t="s">
        <v>216</v>
      </c>
      <c r="E84" s="235" t="s">
        <v>228</v>
      </c>
      <c r="F84" s="388"/>
      <c r="G84" s="386">
        <v>1023.1</v>
      </c>
      <c r="H84" s="386">
        <v>1184.0999999999999</v>
      </c>
      <c r="I84" s="386">
        <f t="shared" si="5"/>
        <v>1239.8</v>
      </c>
    </row>
    <row r="85" spans="1:18" s="180" customFormat="1" ht="83.4">
      <c r="A85" s="369" t="s">
        <v>411</v>
      </c>
      <c r="B85" s="363" t="s">
        <v>407</v>
      </c>
      <c r="C85" s="359" t="s">
        <v>229</v>
      </c>
      <c r="D85" s="359" t="s">
        <v>216</v>
      </c>
      <c r="E85" s="235" t="s">
        <v>230</v>
      </c>
      <c r="F85" s="388"/>
      <c r="G85" s="386">
        <v>1023.1</v>
      </c>
      <c r="H85" s="386">
        <v>1184.0999999999999</v>
      </c>
      <c r="I85" s="386">
        <v>1239.8</v>
      </c>
    </row>
    <row r="86" spans="1:18" s="180" customFormat="1" ht="82.8">
      <c r="A86" s="389" t="s">
        <v>359</v>
      </c>
      <c r="B86" s="359" t="s">
        <v>407</v>
      </c>
      <c r="C86" s="359" t="s">
        <v>185</v>
      </c>
      <c r="D86" s="359" t="s">
        <v>216</v>
      </c>
      <c r="E86" s="235" t="s">
        <v>233</v>
      </c>
      <c r="F86" s="388"/>
      <c r="G86" s="386">
        <v>1023.1</v>
      </c>
      <c r="H86" s="386">
        <f>H87</f>
        <v>1184.0999999999999</v>
      </c>
      <c r="I86" s="386">
        <f>I87</f>
        <v>1239.8</v>
      </c>
    </row>
    <row r="87" spans="1:18" ht="27.6">
      <c r="A87" s="234" t="s">
        <v>353</v>
      </c>
      <c r="B87" s="363" t="s">
        <v>407</v>
      </c>
      <c r="C87" s="359" t="s">
        <v>185</v>
      </c>
      <c r="D87" s="359" t="s">
        <v>216</v>
      </c>
      <c r="E87" s="235" t="s">
        <v>233</v>
      </c>
      <c r="F87" s="390">
        <v>200</v>
      </c>
      <c r="G87" s="386">
        <v>1023.1</v>
      </c>
      <c r="H87" s="386">
        <v>1184.0999999999999</v>
      </c>
      <c r="I87" s="386">
        <v>1239.8</v>
      </c>
    </row>
    <row r="88" spans="1:18" ht="108" customHeight="1">
      <c r="A88" s="362" t="s">
        <v>360</v>
      </c>
      <c r="B88" s="363" t="s">
        <v>407</v>
      </c>
      <c r="C88" s="359" t="s">
        <v>185</v>
      </c>
      <c r="D88" s="359" t="s">
        <v>216</v>
      </c>
      <c r="E88" s="235" t="s">
        <v>282</v>
      </c>
      <c r="F88" s="390"/>
      <c r="G88" s="386">
        <v>1133.8</v>
      </c>
      <c r="H88" s="386">
        <v>0</v>
      </c>
      <c r="I88" s="386">
        <v>0</v>
      </c>
    </row>
    <row r="89" spans="1:18" ht="14.4">
      <c r="A89" s="369" t="s">
        <v>410</v>
      </c>
      <c r="B89" s="363" t="s">
        <v>407</v>
      </c>
      <c r="C89" s="359" t="s">
        <v>185</v>
      </c>
      <c r="D89" s="359" t="s">
        <v>216</v>
      </c>
      <c r="E89" s="235" t="s">
        <v>299</v>
      </c>
      <c r="F89" s="390"/>
      <c r="G89" s="386">
        <v>1133.8</v>
      </c>
      <c r="H89" s="386">
        <v>0</v>
      </c>
      <c r="I89" s="386">
        <v>0</v>
      </c>
    </row>
    <row r="90" spans="1:18" ht="96.6">
      <c r="A90" s="234" t="s">
        <v>416</v>
      </c>
      <c r="B90" s="363" t="s">
        <v>407</v>
      </c>
      <c r="C90" s="359" t="s">
        <v>185</v>
      </c>
      <c r="D90" s="359" t="s">
        <v>216</v>
      </c>
      <c r="E90" s="235" t="s">
        <v>301</v>
      </c>
      <c r="F90" s="390"/>
      <c r="G90" s="386">
        <v>1133.8</v>
      </c>
      <c r="H90" s="386">
        <v>0</v>
      </c>
      <c r="I90" s="386">
        <v>0</v>
      </c>
    </row>
    <row r="91" spans="1:18" ht="96.6">
      <c r="A91" s="234" t="s">
        <v>362</v>
      </c>
      <c r="B91" s="363" t="s">
        <v>407</v>
      </c>
      <c r="C91" s="359" t="s">
        <v>185</v>
      </c>
      <c r="D91" s="359" t="s">
        <v>216</v>
      </c>
      <c r="E91" s="235" t="s">
        <v>363</v>
      </c>
      <c r="F91" s="390"/>
      <c r="G91" s="386">
        <v>1133.8</v>
      </c>
      <c r="H91" s="386">
        <v>0</v>
      </c>
      <c r="I91" s="386">
        <v>0</v>
      </c>
    </row>
    <row r="92" spans="1:18" ht="27.6">
      <c r="A92" s="234" t="s">
        <v>353</v>
      </c>
      <c r="B92" s="363" t="s">
        <v>407</v>
      </c>
      <c r="C92" s="359" t="s">
        <v>185</v>
      </c>
      <c r="D92" s="359" t="s">
        <v>216</v>
      </c>
      <c r="E92" s="235" t="s">
        <v>363</v>
      </c>
      <c r="F92" s="390">
        <v>200</v>
      </c>
      <c r="G92" s="386">
        <v>1133.8</v>
      </c>
      <c r="H92" s="386">
        <v>0</v>
      </c>
      <c r="I92" s="386">
        <v>0</v>
      </c>
    </row>
    <row r="93" spans="1:18" ht="27.6">
      <c r="A93" s="358" t="s">
        <v>138</v>
      </c>
      <c r="B93" s="359" t="s">
        <v>407</v>
      </c>
      <c r="C93" s="360" t="s">
        <v>185</v>
      </c>
      <c r="D93" s="360" t="s">
        <v>234</v>
      </c>
      <c r="E93" s="287"/>
      <c r="F93" s="287"/>
      <c r="G93" s="365">
        <f>G94</f>
        <v>4.4000000000000004</v>
      </c>
      <c r="H93" s="365">
        <f>H94</f>
        <v>4.3</v>
      </c>
      <c r="I93" s="365">
        <f>I94</f>
        <v>0</v>
      </c>
    </row>
    <row r="94" spans="1:18" ht="69.599999999999994">
      <c r="A94" s="301" t="s">
        <v>412</v>
      </c>
      <c r="B94" s="359" t="s">
        <v>407</v>
      </c>
      <c r="C94" s="360" t="s">
        <v>185</v>
      </c>
      <c r="D94" s="360" t="s">
        <v>234</v>
      </c>
      <c r="E94" s="287" t="s">
        <v>236</v>
      </c>
      <c r="F94" s="287"/>
      <c r="G94" s="365">
        <f t="shared" ref="G94:H97" si="6">G95</f>
        <v>4.4000000000000004</v>
      </c>
      <c r="H94" s="365">
        <f t="shared" si="6"/>
        <v>4.3</v>
      </c>
      <c r="I94" s="365">
        <f>I95</f>
        <v>0</v>
      </c>
      <c r="R94"/>
    </row>
    <row r="95" spans="1:18" ht="14.4">
      <c r="A95" s="369" t="s">
        <v>410</v>
      </c>
      <c r="B95" s="363" t="s">
        <v>407</v>
      </c>
      <c r="C95" s="359" t="s">
        <v>185</v>
      </c>
      <c r="D95" s="359" t="s">
        <v>234</v>
      </c>
      <c r="E95" s="288" t="s">
        <v>237</v>
      </c>
      <c r="F95" s="288"/>
      <c r="G95" s="367">
        <f t="shared" si="6"/>
        <v>4.4000000000000004</v>
      </c>
      <c r="H95" s="367">
        <f t="shared" si="6"/>
        <v>4.3</v>
      </c>
      <c r="I95" s="367">
        <f>I96</f>
        <v>0</v>
      </c>
    </row>
    <row r="96" spans="1:18" ht="55.8">
      <c r="A96" s="369" t="s">
        <v>413</v>
      </c>
      <c r="B96" s="359" t="s">
        <v>407</v>
      </c>
      <c r="C96" s="359" t="s">
        <v>185</v>
      </c>
      <c r="D96" s="359" t="s">
        <v>234</v>
      </c>
      <c r="E96" s="288" t="s">
        <v>239</v>
      </c>
      <c r="F96" s="288"/>
      <c r="G96" s="367">
        <f t="shared" si="6"/>
        <v>4.4000000000000004</v>
      </c>
      <c r="H96" s="367">
        <f t="shared" si="6"/>
        <v>4.3</v>
      </c>
      <c r="I96" s="367">
        <f>I97</f>
        <v>0</v>
      </c>
    </row>
    <row r="97" spans="1:14" ht="55.8">
      <c r="A97" s="391" t="s">
        <v>367</v>
      </c>
      <c r="B97" s="363" t="s">
        <v>407</v>
      </c>
      <c r="C97" s="359" t="s">
        <v>185</v>
      </c>
      <c r="D97" s="359" t="s">
        <v>234</v>
      </c>
      <c r="E97" s="288" t="s">
        <v>241</v>
      </c>
      <c r="F97" s="288"/>
      <c r="G97" s="367">
        <f t="shared" si="6"/>
        <v>4.4000000000000004</v>
      </c>
      <c r="H97" s="367">
        <f t="shared" si="6"/>
        <v>4.3</v>
      </c>
      <c r="I97" s="367">
        <f>I98</f>
        <v>0</v>
      </c>
    </row>
    <row r="98" spans="1:14" ht="96.6">
      <c r="A98" s="234" t="s">
        <v>362</v>
      </c>
      <c r="B98" s="359" t="s">
        <v>407</v>
      </c>
      <c r="C98" s="359" t="s">
        <v>185</v>
      </c>
      <c r="D98" s="359" t="s">
        <v>234</v>
      </c>
      <c r="E98" s="288" t="s">
        <v>241</v>
      </c>
      <c r="F98" s="390">
        <v>200</v>
      </c>
      <c r="G98" s="367">
        <v>4.4000000000000004</v>
      </c>
      <c r="H98" s="367">
        <v>4.3</v>
      </c>
      <c r="I98" s="367">
        <v>0</v>
      </c>
    </row>
    <row r="99" spans="1:14" s="212" customFormat="1" ht="14.4">
      <c r="A99" s="392" t="s">
        <v>140</v>
      </c>
      <c r="B99" s="359" t="s">
        <v>407</v>
      </c>
      <c r="C99" s="360" t="s">
        <v>243</v>
      </c>
      <c r="D99" s="360" t="s">
        <v>174</v>
      </c>
      <c r="E99" s="287"/>
      <c r="F99" s="287"/>
      <c r="G99" s="365">
        <f>G100+G110+G121</f>
        <v>12762.5</v>
      </c>
      <c r="H99" s="365">
        <f>H100+H110+H121</f>
        <v>2409.9</v>
      </c>
      <c r="I99" s="365">
        <f>I100+I110+I121</f>
        <v>1080.5999999999999</v>
      </c>
    </row>
    <row r="100" spans="1:14" s="180" customFormat="1">
      <c r="A100" s="392" t="s">
        <v>142</v>
      </c>
      <c r="B100" s="363" t="s">
        <v>407</v>
      </c>
      <c r="C100" s="360" t="s">
        <v>243</v>
      </c>
      <c r="D100" s="360" t="s">
        <v>173</v>
      </c>
      <c r="E100" s="287"/>
      <c r="F100" s="287"/>
      <c r="G100" s="365">
        <v>963.3</v>
      </c>
      <c r="H100" s="365">
        <f>H101</f>
        <v>992.7</v>
      </c>
      <c r="I100" s="365">
        <f>I101</f>
        <v>501.7</v>
      </c>
    </row>
    <row r="101" spans="1:14" s="171" customFormat="1" ht="41.4">
      <c r="A101" s="358" t="s">
        <v>205</v>
      </c>
      <c r="B101" s="363" t="s">
        <v>407</v>
      </c>
      <c r="C101" s="360" t="s">
        <v>243</v>
      </c>
      <c r="D101" s="360" t="s">
        <v>173</v>
      </c>
      <c r="E101" s="287" t="s">
        <v>206</v>
      </c>
      <c r="F101" s="287"/>
      <c r="G101" s="365">
        <f t="shared" ref="G101:I102" si="7">G102</f>
        <v>963.3</v>
      </c>
      <c r="H101" s="365">
        <v>992.7</v>
      </c>
      <c r="I101" s="365">
        <v>501.7</v>
      </c>
    </row>
    <row r="102" spans="1:14" s="171" customFormat="1">
      <c r="A102" s="366" t="s">
        <v>180</v>
      </c>
      <c r="B102" s="359" t="s">
        <v>407</v>
      </c>
      <c r="C102" s="359" t="s">
        <v>243</v>
      </c>
      <c r="D102" s="359" t="s">
        <v>173</v>
      </c>
      <c r="E102" s="370" t="s">
        <v>200</v>
      </c>
      <c r="F102" s="288"/>
      <c r="G102" s="367">
        <f t="shared" si="7"/>
        <v>963.3</v>
      </c>
      <c r="H102" s="367">
        <f t="shared" si="7"/>
        <v>814.3</v>
      </c>
      <c r="I102" s="367">
        <f t="shared" si="7"/>
        <v>501.7</v>
      </c>
    </row>
    <row r="103" spans="1:14" s="151" customFormat="1">
      <c r="A103" s="366" t="s">
        <v>180</v>
      </c>
      <c r="B103" s="363" t="s">
        <v>407</v>
      </c>
      <c r="C103" s="359" t="s">
        <v>243</v>
      </c>
      <c r="D103" s="359" t="s">
        <v>173</v>
      </c>
      <c r="E103" s="370" t="s">
        <v>207</v>
      </c>
      <c r="F103" s="288"/>
      <c r="G103" s="367">
        <v>963.3</v>
      </c>
      <c r="H103" s="367">
        <v>814.3</v>
      </c>
      <c r="I103" s="367">
        <v>501.7</v>
      </c>
      <c r="J103" s="367">
        <f>J106</f>
        <v>0</v>
      </c>
      <c r="K103" s="367">
        <f>K106</f>
        <v>0</v>
      </c>
      <c r="L103" s="367">
        <f>L106</f>
        <v>0</v>
      </c>
      <c r="M103" s="367">
        <f>M106</f>
        <v>0</v>
      </c>
    </row>
    <row r="104" spans="1:14" s="151" customFormat="1" ht="27.6">
      <c r="A104" s="366" t="s">
        <v>414</v>
      </c>
      <c r="B104" s="363" t="s">
        <v>407</v>
      </c>
      <c r="C104" s="359" t="s">
        <v>243</v>
      </c>
      <c r="D104" s="359" t="s">
        <v>173</v>
      </c>
      <c r="E104" s="370">
        <v>689010030</v>
      </c>
      <c r="F104" s="288"/>
      <c r="G104" s="367">
        <v>15.6</v>
      </c>
      <c r="H104" s="367">
        <v>11.4</v>
      </c>
      <c r="I104" s="367">
        <v>11</v>
      </c>
      <c r="J104" s="393"/>
      <c r="K104" s="393"/>
      <c r="L104" s="393"/>
      <c r="M104" s="393"/>
    </row>
    <row r="105" spans="1:14" s="151" customFormat="1" ht="27.6">
      <c r="A105" s="234" t="s">
        <v>353</v>
      </c>
      <c r="B105" s="363" t="s">
        <v>407</v>
      </c>
      <c r="C105" s="359" t="s">
        <v>243</v>
      </c>
      <c r="D105" s="359" t="s">
        <v>173</v>
      </c>
      <c r="E105" s="370">
        <v>6890100030</v>
      </c>
      <c r="F105" s="288" t="s">
        <v>218</v>
      </c>
      <c r="G105" s="367">
        <v>15.6</v>
      </c>
      <c r="H105" s="367">
        <v>11.5</v>
      </c>
      <c r="I105" s="367">
        <v>11</v>
      </c>
      <c r="J105" s="393"/>
      <c r="K105" s="393"/>
      <c r="L105" s="393"/>
      <c r="M105" s="393"/>
    </row>
    <row r="106" spans="1:14" ht="69">
      <c r="A106" s="379" t="s">
        <v>398</v>
      </c>
      <c r="B106" s="359" t="s">
        <v>407</v>
      </c>
      <c r="C106" s="235" t="s">
        <v>243</v>
      </c>
      <c r="D106" s="359" t="s">
        <v>173</v>
      </c>
      <c r="E106" s="288" t="s">
        <v>247</v>
      </c>
      <c r="F106" s="288"/>
      <c r="G106" s="367">
        <v>862.4</v>
      </c>
      <c r="H106" s="367">
        <v>897.1</v>
      </c>
      <c r="I106" s="367">
        <v>462.7</v>
      </c>
      <c r="N106" s="216"/>
    </row>
    <row r="107" spans="1:14" ht="27.6">
      <c r="A107" s="234" t="s">
        <v>353</v>
      </c>
      <c r="B107" s="363" t="s">
        <v>407</v>
      </c>
      <c r="C107" s="359" t="s">
        <v>243</v>
      </c>
      <c r="D107" s="359" t="s">
        <v>173</v>
      </c>
      <c r="E107" s="288" t="s">
        <v>247</v>
      </c>
      <c r="F107" s="390">
        <v>200</v>
      </c>
      <c r="G107" s="367">
        <v>862.36</v>
      </c>
      <c r="H107" s="367">
        <v>897.1</v>
      </c>
      <c r="I107" s="367">
        <v>462.7</v>
      </c>
      <c r="N107" s="216"/>
    </row>
    <row r="108" spans="1:14">
      <c r="A108" s="362" t="s">
        <v>415</v>
      </c>
      <c r="B108" s="363" t="s">
        <v>407</v>
      </c>
      <c r="C108" s="359" t="s">
        <v>243</v>
      </c>
      <c r="D108" s="359" t="s">
        <v>173</v>
      </c>
      <c r="E108" s="288" t="s">
        <v>251</v>
      </c>
      <c r="F108" s="390"/>
      <c r="G108" s="367">
        <v>85.1</v>
      </c>
      <c r="H108" s="367">
        <v>84.1</v>
      </c>
      <c r="I108" s="367">
        <v>28</v>
      </c>
      <c r="N108" s="216"/>
    </row>
    <row r="109" spans="1:14" ht="27.6">
      <c r="A109" s="234" t="s">
        <v>353</v>
      </c>
      <c r="B109" s="363" t="s">
        <v>407</v>
      </c>
      <c r="C109" s="359" t="s">
        <v>243</v>
      </c>
      <c r="D109" s="359" t="s">
        <v>173</v>
      </c>
      <c r="E109" s="288" t="s">
        <v>251</v>
      </c>
      <c r="F109" s="390">
        <v>200</v>
      </c>
      <c r="G109" s="367">
        <v>85.1</v>
      </c>
      <c r="H109" s="367">
        <v>84.1</v>
      </c>
      <c r="I109" s="367">
        <v>28</v>
      </c>
      <c r="N109" s="216"/>
    </row>
    <row r="110" spans="1:14" s="180" customFormat="1">
      <c r="A110" s="392" t="s">
        <v>144</v>
      </c>
      <c r="B110" s="359" t="s">
        <v>407</v>
      </c>
      <c r="C110" s="383" t="s">
        <v>243</v>
      </c>
      <c r="D110" s="383" t="s">
        <v>212</v>
      </c>
      <c r="E110" s="287"/>
      <c r="F110" s="287"/>
      <c r="G110" s="365">
        <f>G111+G116</f>
        <v>106.5</v>
      </c>
      <c r="H110" s="365">
        <f t="shared" ref="H110:M110" si="8">H111+H116</f>
        <v>27.6</v>
      </c>
      <c r="I110" s="365">
        <v>20</v>
      </c>
      <c r="J110" s="365">
        <f t="shared" si="8"/>
        <v>0</v>
      </c>
      <c r="K110" s="365">
        <f t="shared" si="8"/>
        <v>0</v>
      </c>
      <c r="L110" s="365">
        <f t="shared" si="8"/>
        <v>64</v>
      </c>
      <c r="M110" s="365">
        <f t="shared" si="8"/>
        <v>0</v>
      </c>
    </row>
    <row r="111" spans="1:14" s="136" customFormat="1" ht="27.6">
      <c r="A111" s="301" t="s">
        <v>368</v>
      </c>
      <c r="B111" s="359" t="s">
        <v>407</v>
      </c>
      <c r="C111" s="360" t="s">
        <v>243</v>
      </c>
      <c r="D111" s="360" t="s">
        <v>212</v>
      </c>
      <c r="E111" s="287" t="s">
        <v>253</v>
      </c>
      <c r="F111" s="287"/>
      <c r="G111" s="365">
        <f t="shared" ref="G111:H114" si="9">G112</f>
        <v>70</v>
      </c>
      <c r="H111" s="365">
        <f t="shared" si="9"/>
        <v>0</v>
      </c>
      <c r="I111" s="365">
        <f>I112</f>
        <v>0</v>
      </c>
      <c r="L111" s="136">
        <v>64</v>
      </c>
    </row>
    <row r="112" spans="1:14" s="223" customFormat="1">
      <c r="A112" s="369" t="s">
        <v>410</v>
      </c>
      <c r="B112" s="363" t="s">
        <v>407</v>
      </c>
      <c r="C112" s="359" t="s">
        <v>243</v>
      </c>
      <c r="D112" s="359" t="s">
        <v>212</v>
      </c>
      <c r="E112" s="288" t="s">
        <v>254</v>
      </c>
      <c r="F112" s="288"/>
      <c r="G112" s="367">
        <f t="shared" si="9"/>
        <v>70</v>
      </c>
      <c r="H112" s="367">
        <f t="shared" si="9"/>
        <v>0</v>
      </c>
      <c r="I112" s="367">
        <f>I113</f>
        <v>0</v>
      </c>
    </row>
    <row r="113" spans="1:13" s="223" customFormat="1" ht="41.4">
      <c r="A113" s="369" t="s">
        <v>369</v>
      </c>
      <c r="B113" s="359" t="s">
        <v>407</v>
      </c>
      <c r="C113" s="359" t="s">
        <v>243</v>
      </c>
      <c r="D113" s="359" t="s">
        <v>212</v>
      </c>
      <c r="E113" s="288" t="s">
        <v>256</v>
      </c>
      <c r="F113" s="288"/>
      <c r="G113" s="367">
        <f t="shared" si="9"/>
        <v>70</v>
      </c>
      <c r="H113" s="367">
        <f t="shared" si="9"/>
        <v>0</v>
      </c>
      <c r="I113" s="367">
        <f>I114</f>
        <v>0</v>
      </c>
    </row>
    <row r="114" spans="1:13" ht="28.2">
      <c r="A114" s="391" t="s">
        <v>370</v>
      </c>
      <c r="B114" s="363" t="s">
        <v>407</v>
      </c>
      <c r="C114" s="359" t="s">
        <v>243</v>
      </c>
      <c r="D114" s="359" t="s">
        <v>212</v>
      </c>
      <c r="E114" s="288" t="s">
        <v>258</v>
      </c>
      <c r="F114" s="288"/>
      <c r="G114" s="367">
        <f t="shared" si="9"/>
        <v>70</v>
      </c>
      <c r="H114" s="367">
        <f t="shared" si="9"/>
        <v>0</v>
      </c>
      <c r="I114" s="367">
        <f>I115</f>
        <v>0</v>
      </c>
      <c r="L114" s="129">
        <v>48</v>
      </c>
    </row>
    <row r="115" spans="1:13" ht="27.6">
      <c r="A115" s="234" t="s">
        <v>353</v>
      </c>
      <c r="B115" s="359" t="s">
        <v>407</v>
      </c>
      <c r="C115" s="359" t="s">
        <v>243</v>
      </c>
      <c r="D115" s="359" t="s">
        <v>212</v>
      </c>
      <c r="E115" s="288" t="s">
        <v>258</v>
      </c>
      <c r="F115" s="390">
        <v>200</v>
      </c>
      <c r="G115" s="367">
        <v>70</v>
      </c>
      <c r="H115" s="367">
        <v>0</v>
      </c>
      <c r="I115" s="367">
        <v>0</v>
      </c>
    </row>
    <row r="116" spans="1:13" ht="55.8">
      <c r="A116" s="301" t="s">
        <v>371</v>
      </c>
      <c r="B116" s="363" t="s">
        <v>407</v>
      </c>
      <c r="C116" s="360" t="s">
        <v>243</v>
      </c>
      <c r="D116" s="360" t="s">
        <v>212</v>
      </c>
      <c r="E116" s="287" t="s">
        <v>260</v>
      </c>
      <c r="F116" s="287"/>
      <c r="G116" s="365">
        <v>36.5</v>
      </c>
      <c r="H116" s="365">
        <f t="shared" ref="H116:M118" si="10">H117</f>
        <v>27.6</v>
      </c>
      <c r="I116" s="365">
        <f t="shared" si="10"/>
        <v>20</v>
      </c>
    </row>
    <row r="117" spans="1:13" s="162" customFormat="1" ht="14.4">
      <c r="A117" s="369" t="s">
        <v>410</v>
      </c>
      <c r="B117" s="359" t="s">
        <v>407</v>
      </c>
      <c r="C117" s="359" t="s">
        <v>243</v>
      </c>
      <c r="D117" s="359" t="s">
        <v>212</v>
      </c>
      <c r="E117" s="288" t="s">
        <v>261</v>
      </c>
      <c r="F117" s="288"/>
      <c r="G117" s="367">
        <v>36.5</v>
      </c>
      <c r="H117" s="367">
        <f t="shared" si="10"/>
        <v>27.6</v>
      </c>
      <c r="I117" s="367">
        <f t="shared" si="10"/>
        <v>20</v>
      </c>
    </row>
    <row r="118" spans="1:13" s="162" customFormat="1" ht="55.2">
      <c r="A118" s="369" t="s">
        <v>372</v>
      </c>
      <c r="B118" s="363" t="s">
        <v>407</v>
      </c>
      <c r="C118" s="359" t="s">
        <v>243</v>
      </c>
      <c r="D118" s="359" t="s">
        <v>212</v>
      </c>
      <c r="E118" s="288" t="s">
        <v>263</v>
      </c>
      <c r="F118" s="288"/>
      <c r="G118" s="367">
        <v>36.5</v>
      </c>
      <c r="H118" s="367">
        <f t="shared" si="10"/>
        <v>27.6</v>
      </c>
      <c r="I118" s="367">
        <f t="shared" si="10"/>
        <v>20</v>
      </c>
      <c r="J118" s="367">
        <f t="shared" si="10"/>
        <v>0</v>
      </c>
      <c r="K118" s="367">
        <f t="shared" si="10"/>
        <v>0</v>
      </c>
      <c r="L118" s="367">
        <f t="shared" si="10"/>
        <v>0</v>
      </c>
      <c r="M118" s="367">
        <f t="shared" si="10"/>
        <v>0</v>
      </c>
    </row>
    <row r="119" spans="1:13" s="223" customFormat="1" ht="55.2">
      <c r="A119" s="391" t="s">
        <v>264</v>
      </c>
      <c r="B119" s="359" t="s">
        <v>407</v>
      </c>
      <c r="C119" s="359" t="s">
        <v>243</v>
      </c>
      <c r="D119" s="359" t="s">
        <v>212</v>
      </c>
      <c r="E119" s="288" t="s">
        <v>265</v>
      </c>
      <c r="F119" s="288"/>
      <c r="G119" s="367">
        <f>G120</f>
        <v>36.5</v>
      </c>
      <c r="H119" s="367">
        <f>H120</f>
        <v>27.6</v>
      </c>
      <c r="I119" s="367">
        <f>I120</f>
        <v>20</v>
      </c>
    </row>
    <row r="120" spans="1:13" s="223" customFormat="1" ht="27.6">
      <c r="A120" s="234" t="s">
        <v>353</v>
      </c>
      <c r="B120" s="363" t="s">
        <v>407</v>
      </c>
      <c r="C120" s="359" t="s">
        <v>243</v>
      </c>
      <c r="D120" s="359" t="s">
        <v>212</v>
      </c>
      <c r="E120" s="288" t="s">
        <v>265</v>
      </c>
      <c r="F120" s="390">
        <v>200</v>
      </c>
      <c r="G120" s="367">
        <v>36.5</v>
      </c>
      <c r="H120" s="367">
        <v>27.6</v>
      </c>
      <c r="I120" s="367">
        <v>20</v>
      </c>
    </row>
    <row r="121" spans="1:13">
      <c r="A121" s="392" t="s">
        <v>146</v>
      </c>
      <c r="B121" s="359" t="s">
        <v>407</v>
      </c>
      <c r="C121" s="360" t="s">
        <v>243</v>
      </c>
      <c r="D121" s="360" t="s">
        <v>175</v>
      </c>
      <c r="E121" s="287"/>
      <c r="F121" s="287"/>
      <c r="G121" s="365">
        <v>11692.7</v>
      </c>
      <c r="H121" s="365">
        <v>1389.6</v>
      </c>
      <c r="I121" s="365">
        <v>558.9</v>
      </c>
    </row>
    <row r="122" spans="1:13" ht="55.8">
      <c r="A122" s="301" t="s">
        <v>354</v>
      </c>
      <c r="B122" s="359" t="s">
        <v>407</v>
      </c>
      <c r="C122" s="360" t="s">
        <v>243</v>
      </c>
      <c r="D122" s="360" t="s">
        <v>175</v>
      </c>
      <c r="E122" s="287" t="s">
        <v>274</v>
      </c>
      <c r="F122" s="287"/>
      <c r="G122" s="365">
        <v>1265</v>
      </c>
      <c r="H122" s="365">
        <v>0</v>
      </c>
      <c r="I122" s="365">
        <v>0</v>
      </c>
    </row>
    <row r="123" spans="1:13" ht="14.4">
      <c r="A123" s="369" t="s">
        <v>410</v>
      </c>
      <c r="B123" s="359" t="s">
        <v>407</v>
      </c>
      <c r="C123" s="360" t="s">
        <v>243</v>
      </c>
      <c r="D123" s="360" t="s">
        <v>175</v>
      </c>
      <c r="E123" s="287" t="s">
        <v>293</v>
      </c>
      <c r="F123" s="287"/>
      <c r="G123" s="367">
        <v>1265</v>
      </c>
      <c r="H123" s="365">
        <v>0</v>
      </c>
      <c r="I123" s="365">
        <v>0</v>
      </c>
    </row>
    <row r="124" spans="1:13" ht="97.2">
      <c r="A124" s="369" t="s">
        <v>355</v>
      </c>
      <c r="B124" s="359" t="s">
        <v>407</v>
      </c>
      <c r="C124" s="360" t="s">
        <v>243</v>
      </c>
      <c r="D124" s="360" t="s">
        <v>175</v>
      </c>
      <c r="E124" s="287" t="s">
        <v>295</v>
      </c>
      <c r="F124" s="287"/>
      <c r="G124" s="367">
        <v>1265</v>
      </c>
      <c r="H124" s="365">
        <v>0</v>
      </c>
      <c r="I124" s="365">
        <v>0</v>
      </c>
    </row>
    <row r="125" spans="1:13" ht="138">
      <c r="A125" s="234" t="s">
        <v>356</v>
      </c>
      <c r="B125" s="359" t="s">
        <v>407</v>
      </c>
      <c r="C125" s="360" t="s">
        <v>243</v>
      </c>
      <c r="D125" s="360" t="s">
        <v>175</v>
      </c>
      <c r="E125" s="235" t="s">
        <v>297</v>
      </c>
      <c r="F125" s="287"/>
      <c r="G125" s="367">
        <v>1265</v>
      </c>
      <c r="H125" s="365">
        <v>0</v>
      </c>
      <c r="I125" s="365">
        <v>0</v>
      </c>
    </row>
    <row r="126" spans="1:13" ht="27.6">
      <c r="A126" s="234" t="s">
        <v>353</v>
      </c>
      <c r="B126" s="359" t="s">
        <v>407</v>
      </c>
      <c r="C126" s="360" t="s">
        <v>243</v>
      </c>
      <c r="D126" s="360" t="s">
        <v>175</v>
      </c>
      <c r="E126" s="235" t="s">
        <v>297</v>
      </c>
      <c r="F126" s="287" t="s">
        <v>218</v>
      </c>
      <c r="G126" s="367">
        <v>1265</v>
      </c>
      <c r="H126" s="365">
        <v>0</v>
      </c>
      <c r="I126" s="365">
        <v>0</v>
      </c>
    </row>
    <row r="127" spans="1:13" ht="56.25" customHeight="1">
      <c r="A127" s="487" t="s">
        <v>492</v>
      </c>
      <c r="B127" s="359" t="s">
        <v>407</v>
      </c>
      <c r="C127" s="360" t="s">
        <v>243</v>
      </c>
      <c r="D127" s="360" t="s">
        <v>175</v>
      </c>
      <c r="E127" s="383" t="s">
        <v>493</v>
      </c>
      <c r="F127" s="287"/>
      <c r="G127" s="365">
        <v>8338.2999999999993</v>
      </c>
      <c r="H127" s="365"/>
      <c r="I127" s="365"/>
    </row>
    <row r="128" spans="1:13">
      <c r="A128" s="488" t="s">
        <v>352</v>
      </c>
      <c r="B128" s="359" t="s">
        <v>407</v>
      </c>
      <c r="C128" s="359" t="s">
        <v>243</v>
      </c>
      <c r="D128" s="359" t="s">
        <v>175</v>
      </c>
      <c r="E128" s="235" t="s">
        <v>497</v>
      </c>
      <c r="F128" s="287"/>
      <c r="G128" s="367">
        <v>8338.2999999999993</v>
      </c>
      <c r="H128" s="365"/>
      <c r="I128" s="365"/>
    </row>
    <row r="129" spans="1:9" ht="69.599999999999994">
      <c r="A129" s="489" t="s">
        <v>494</v>
      </c>
      <c r="B129" s="359" t="s">
        <v>407</v>
      </c>
      <c r="C129" s="359" t="s">
        <v>243</v>
      </c>
      <c r="D129" s="359" t="s">
        <v>175</v>
      </c>
      <c r="E129" s="235" t="s">
        <v>498</v>
      </c>
      <c r="F129" s="287"/>
      <c r="G129" s="367">
        <v>8338.2999999999993</v>
      </c>
      <c r="H129" s="365"/>
      <c r="I129" s="365"/>
    </row>
    <row r="130" spans="1:9" ht="27">
      <c r="A130" s="276" t="s">
        <v>495</v>
      </c>
      <c r="B130" s="359" t="s">
        <v>407</v>
      </c>
      <c r="C130" s="359" t="s">
        <v>243</v>
      </c>
      <c r="D130" s="359" t="s">
        <v>175</v>
      </c>
      <c r="E130" s="235" t="s">
        <v>496</v>
      </c>
      <c r="F130" s="287"/>
      <c r="G130" s="367">
        <v>8338.2999999999993</v>
      </c>
      <c r="H130" s="365"/>
      <c r="I130" s="365"/>
    </row>
    <row r="131" spans="1:9" ht="38.25" customHeight="1">
      <c r="A131" s="234" t="s">
        <v>353</v>
      </c>
      <c r="B131" s="359" t="s">
        <v>407</v>
      </c>
      <c r="C131" s="359" t="s">
        <v>243</v>
      </c>
      <c r="D131" s="359" t="s">
        <v>175</v>
      </c>
      <c r="E131" s="235" t="s">
        <v>496</v>
      </c>
      <c r="F131" s="287" t="s">
        <v>218</v>
      </c>
      <c r="G131" s="367">
        <v>8338.2999999999993</v>
      </c>
      <c r="H131" s="365"/>
      <c r="I131" s="365"/>
    </row>
    <row r="132" spans="1:9" ht="55.8">
      <c r="A132" s="301" t="s">
        <v>373</v>
      </c>
      <c r="B132" s="363" t="s">
        <v>407</v>
      </c>
      <c r="C132" s="360" t="s">
        <v>243</v>
      </c>
      <c r="D132" s="360" t="s">
        <v>175</v>
      </c>
      <c r="E132" s="383" t="s">
        <v>305</v>
      </c>
      <c r="F132" s="388"/>
      <c r="G132" s="385">
        <v>2089.4</v>
      </c>
      <c r="H132" s="385">
        <v>1389.6</v>
      </c>
      <c r="I132" s="385">
        <v>558.9</v>
      </c>
    </row>
    <row r="133" spans="1:9" ht="14.4">
      <c r="A133" s="369" t="s">
        <v>352</v>
      </c>
      <c r="B133" s="359" t="s">
        <v>407</v>
      </c>
      <c r="C133" s="359" t="s">
        <v>243</v>
      </c>
      <c r="D133" s="359" t="s">
        <v>175</v>
      </c>
      <c r="E133" s="235" t="s">
        <v>306</v>
      </c>
      <c r="F133" s="388"/>
      <c r="G133" s="386">
        <v>2089.4</v>
      </c>
      <c r="H133" s="386">
        <v>1389.6</v>
      </c>
      <c r="I133" s="386">
        <f>I134</f>
        <v>558.9</v>
      </c>
    </row>
    <row r="134" spans="1:9" ht="55.8">
      <c r="A134" s="369" t="s">
        <v>417</v>
      </c>
      <c r="B134" s="363" t="s">
        <v>407</v>
      </c>
      <c r="C134" s="359" t="s">
        <v>243</v>
      </c>
      <c r="D134" s="359" t="s">
        <v>175</v>
      </c>
      <c r="E134" s="235" t="s">
        <v>308</v>
      </c>
      <c r="F134" s="388"/>
      <c r="G134" s="386">
        <v>2089.4</v>
      </c>
      <c r="H134" s="386">
        <v>1389.6</v>
      </c>
      <c r="I134" s="386">
        <v>558.9</v>
      </c>
    </row>
    <row r="135" spans="1:9" ht="65.25" customHeight="1">
      <c r="A135" s="394" t="s">
        <v>309</v>
      </c>
      <c r="B135" s="359" t="s">
        <v>407</v>
      </c>
      <c r="C135" s="359" t="s">
        <v>243</v>
      </c>
      <c r="D135" s="359" t="s">
        <v>175</v>
      </c>
      <c r="E135" s="235" t="s">
        <v>310</v>
      </c>
      <c r="F135" s="388"/>
      <c r="G135" s="386">
        <f>G136</f>
        <v>919.5</v>
      </c>
      <c r="H135" s="386">
        <f>H136</f>
        <v>955.3</v>
      </c>
      <c r="I135" s="386">
        <v>1422.4</v>
      </c>
    </row>
    <row r="136" spans="1:9" ht="27.6">
      <c r="A136" s="234" t="s">
        <v>353</v>
      </c>
      <c r="B136" s="363" t="s">
        <v>407</v>
      </c>
      <c r="C136" s="359" t="s">
        <v>243</v>
      </c>
      <c r="D136" s="359" t="s">
        <v>175</v>
      </c>
      <c r="E136" s="235" t="s">
        <v>310</v>
      </c>
      <c r="F136" s="390">
        <v>200</v>
      </c>
      <c r="G136" s="386">
        <v>919.5</v>
      </c>
      <c r="H136" s="386">
        <v>955.3</v>
      </c>
      <c r="I136" s="386">
        <v>541.70000000000005</v>
      </c>
    </row>
    <row r="137" spans="1:9" ht="66">
      <c r="A137" s="395" t="s">
        <v>311</v>
      </c>
      <c r="B137" s="363" t="s">
        <v>407</v>
      </c>
      <c r="C137" s="359" t="s">
        <v>243</v>
      </c>
      <c r="D137" s="359" t="s">
        <v>175</v>
      </c>
      <c r="E137" s="235" t="s">
        <v>418</v>
      </c>
      <c r="F137" s="390"/>
      <c r="G137" s="386">
        <v>269.89999999999998</v>
      </c>
      <c r="H137" s="386">
        <v>434.3</v>
      </c>
      <c r="I137" s="386">
        <v>17.2</v>
      </c>
    </row>
    <row r="138" spans="1:9" ht="27.6">
      <c r="A138" s="234" t="s">
        <v>353</v>
      </c>
      <c r="B138" s="363" t="s">
        <v>407</v>
      </c>
      <c r="C138" s="359" t="s">
        <v>243</v>
      </c>
      <c r="D138" s="359" t="s">
        <v>175</v>
      </c>
      <c r="E138" s="235" t="s">
        <v>376</v>
      </c>
      <c r="F138" s="390">
        <v>200</v>
      </c>
      <c r="G138" s="386">
        <v>269.89999999999998</v>
      </c>
      <c r="H138" s="386">
        <v>434.3</v>
      </c>
      <c r="I138" s="386">
        <v>17.2</v>
      </c>
    </row>
    <row r="139" spans="1:9" ht="27.6">
      <c r="A139" s="234" t="s">
        <v>313</v>
      </c>
      <c r="B139" s="363" t="s">
        <v>407</v>
      </c>
      <c r="C139" s="359" t="s">
        <v>243</v>
      </c>
      <c r="D139" s="359" t="s">
        <v>175</v>
      </c>
      <c r="E139" s="235" t="s">
        <v>314</v>
      </c>
      <c r="F139" s="390"/>
      <c r="G139" s="386">
        <v>900</v>
      </c>
      <c r="H139" s="386">
        <v>0</v>
      </c>
      <c r="I139" s="386">
        <v>0</v>
      </c>
    </row>
    <row r="140" spans="1:9" ht="27.6">
      <c r="A140" s="234" t="s">
        <v>353</v>
      </c>
      <c r="B140" s="363" t="s">
        <v>407</v>
      </c>
      <c r="C140" s="359" t="s">
        <v>243</v>
      </c>
      <c r="D140" s="359" t="s">
        <v>175</v>
      </c>
      <c r="E140" s="235" t="s">
        <v>314</v>
      </c>
      <c r="F140" s="390">
        <v>200</v>
      </c>
      <c r="G140" s="386">
        <v>900</v>
      </c>
      <c r="H140" s="386">
        <v>0</v>
      </c>
      <c r="I140" s="386">
        <v>0</v>
      </c>
    </row>
    <row r="141" spans="1:9">
      <c r="A141" s="358" t="s">
        <v>148</v>
      </c>
      <c r="B141" s="359" t="s">
        <v>407</v>
      </c>
      <c r="C141" s="360" t="s">
        <v>317</v>
      </c>
      <c r="D141" s="360" t="s">
        <v>174</v>
      </c>
      <c r="E141" s="287"/>
      <c r="F141" s="287"/>
      <c r="G141" s="365">
        <f>G142</f>
        <v>3925.9</v>
      </c>
      <c r="H141" s="365">
        <f>H142</f>
        <v>3030.5</v>
      </c>
      <c r="I141" s="365">
        <f>I142</f>
        <v>2506.9</v>
      </c>
    </row>
    <row r="142" spans="1:9" ht="14.4">
      <c r="A142" s="376" t="s">
        <v>150</v>
      </c>
      <c r="B142" s="363" t="s">
        <v>407</v>
      </c>
      <c r="C142" s="360" t="s">
        <v>317</v>
      </c>
      <c r="D142" s="360" t="s">
        <v>173</v>
      </c>
      <c r="E142" s="287"/>
      <c r="F142" s="287"/>
      <c r="G142" s="365">
        <v>3925.9</v>
      </c>
      <c r="H142" s="365">
        <v>3030.5</v>
      </c>
      <c r="I142" s="365">
        <v>2506.9</v>
      </c>
    </row>
    <row r="143" spans="1:9" ht="42">
      <c r="A143" s="301" t="s">
        <v>377</v>
      </c>
      <c r="B143" s="359" t="s">
        <v>407</v>
      </c>
      <c r="C143" s="360" t="s">
        <v>317</v>
      </c>
      <c r="D143" s="360" t="s">
        <v>173</v>
      </c>
      <c r="E143" s="287" t="s">
        <v>319</v>
      </c>
      <c r="F143" s="287"/>
      <c r="G143" s="365">
        <v>3925.9</v>
      </c>
      <c r="H143" s="365">
        <f t="shared" ref="G143:I144" si="11">H144</f>
        <v>3030.5</v>
      </c>
      <c r="I143" s="365">
        <f t="shared" si="11"/>
        <v>2506.9</v>
      </c>
    </row>
    <row r="144" spans="1:9" ht="14.4">
      <c r="A144" s="369" t="s">
        <v>352</v>
      </c>
      <c r="B144" s="363" t="s">
        <v>407</v>
      </c>
      <c r="C144" s="359" t="s">
        <v>317</v>
      </c>
      <c r="D144" s="359" t="s">
        <v>173</v>
      </c>
      <c r="E144" s="288" t="s">
        <v>320</v>
      </c>
      <c r="F144" s="288"/>
      <c r="G144" s="367">
        <f t="shared" si="11"/>
        <v>3925.9</v>
      </c>
      <c r="H144" s="367">
        <f t="shared" si="11"/>
        <v>3030.5</v>
      </c>
      <c r="I144" s="367">
        <f t="shared" si="11"/>
        <v>2506.9</v>
      </c>
    </row>
    <row r="145" spans="1:9" ht="55.8">
      <c r="A145" s="369" t="s">
        <v>419</v>
      </c>
      <c r="B145" s="359" t="s">
        <v>407</v>
      </c>
      <c r="C145" s="359" t="s">
        <v>317</v>
      </c>
      <c r="D145" s="359" t="s">
        <v>173</v>
      </c>
      <c r="E145" s="288" t="s">
        <v>322</v>
      </c>
      <c r="F145" s="288"/>
      <c r="G145" s="367">
        <v>3925.9</v>
      </c>
      <c r="H145" s="367">
        <v>3030.5</v>
      </c>
      <c r="I145" s="367">
        <v>2506.9</v>
      </c>
    </row>
    <row r="146" spans="1:9" ht="28.2">
      <c r="A146" s="301" t="s">
        <v>420</v>
      </c>
      <c r="B146" s="363" t="s">
        <v>407</v>
      </c>
      <c r="C146" s="359" t="s">
        <v>317</v>
      </c>
      <c r="D146" s="359" t="s">
        <v>173</v>
      </c>
      <c r="E146" s="288" t="s">
        <v>421</v>
      </c>
      <c r="F146" s="288"/>
      <c r="G146" s="367">
        <v>3925.9</v>
      </c>
      <c r="H146" s="367">
        <f>H147</f>
        <v>3030.5</v>
      </c>
      <c r="I146" s="367">
        <f>I147</f>
        <v>2506.9</v>
      </c>
    </row>
    <row r="147" spans="1:9" ht="28.2">
      <c r="A147" s="369" t="s">
        <v>325</v>
      </c>
      <c r="B147" s="359" t="s">
        <v>407</v>
      </c>
      <c r="C147" s="359" t="s">
        <v>317</v>
      </c>
      <c r="D147" s="359" t="s">
        <v>173</v>
      </c>
      <c r="E147" s="288" t="s">
        <v>421</v>
      </c>
      <c r="F147" s="288" t="s">
        <v>326</v>
      </c>
      <c r="G147" s="367">
        <v>3925.9</v>
      </c>
      <c r="H147" s="367">
        <v>3030.5</v>
      </c>
      <c r="I147" s="367">
        <v>2506.9</v>
      </c>
    </row>
    <row r="148" spans="1:9" ht="111">
      <c r="A148" s="376" t="s">
        <v>422</v>
      </c>
      <c r="B148" s="359" t="s">
        <v>407</v>
      </c>
      <c r="C148" s="359" t="s">
        <v>317</v>
      </c>
      <c r="D148" s="359" t="s">
        <v>173</v>
      </c>
      <c r="E148" s="235" t="s">
        <v>382</v>
      </c>
      <c r="F148" s="390"/>
      <c r="G148" s="386">
        <v>0</v>
      </c>
      <c r="H148" s="386">
        <v>0</v>
      </c>
      <c r="I148" s="386">
        <f>I149</f>
        <v>0</v>
      </c>
    </row>
    <row r="149" spans="1:9" ht="28.2">
      <c r="A149" s="369" t="s">
        <v>325</v>
      </c>
      <c r="B149" s="359" t="s">
        <v>407</v>
      </c>
      <c r="C149" s="359" t="s">
        <v>317</v>
      </c>
      <c r="D149" s="359" t="s">
        <v>173</v>
      </c>
      <c r="E149" s="235" t="s">
        <v>382</v>
      </c>
      <c r="F149" s="390">
        <v>600</v>
      </c>
      <c r="G149" s="386">
        <v>0</v>
      </c>
      <c r="H149" s="386">
        <v>0</v>
      </c>
      <c r="I149" s="386">
        <v>0</v>
      </c>
    </row>
    <row r="150" spans="1:9">
      <c r="A150" s="358" t="s">
        <v>152</v>
      </c>
      <c r="B150" s="363" t="s">
        <v>407</v>
      </c>
      <c r="C150" s="360" t="s">
        <v>219</v>
      </c>
      <c r="D150" s="360" t="s">
        <v>174</v>
      </c>
      <c r="E150" s="287"/>
      <c r="F150" s="287"/>
      <c r="G150" s="365">
        <v>435.3</v>
      </c>
      <c r="H150" s="365">
        <v>430.5</v>
      </c>
      <c r="I150" s="365">
        <v>430.5</v>
      </c>
    </row>
    <row r="151" spans="1:9">
      <c r="A151" s="358" t="s">
        <v>154</v>
      </c>
      <c r="B151" s="359" t="s">
        <v>407</v>
      </c>
      <c r="C151" s="360" t="s">
        <v>219</v>
      </c>
      <c r="D151" s="360" t="s">
        <v>173</v>
      </c>
      <c r="E151" s="287"/>
      <c r="F151" s="287"/>
      <c r="G151" s="365">
        <f t="shared" ref="G151:H155" si="12">G152</f>
        <v>435.3</v>
      </c>
      <c r="H151" s="365">
        <f t="shared" si="12"/>
        <v>430.5</v>
      </c>
      <c r="I151" s="365">
        <f>I152</f>
        <v>430.5</v>
      </c>
    </row>
    <row r="152" spans="1:9" ht="41.4">
      <c r="A152" s="358" t="s">
        <v>205</v>
      </c>
      <c r="B152" s="363" t="s">
        <v>407</v>
      </c>
      <c r="C152" s="360" t="s">
        <v>219</v>
      </c>
      <c r="D152" s="360" t="s">
        <v>173</v>
      </c>
      <c r="E152" s="287" t="s">
        <v>206</v>
      </c>
      <c r="F152" s="287"/>
      <c r="G152" s="365">
        <f t="shared" si="12"/>
        <v>435.3</v>
      </c>
      <c r="H152" s="365">
        <f t="shared" si="12"/>
        <v>430.5</v>
      </c>
      <c r="I152" s="365">
        <f>I153</f>
        <v>430.5</v>
      </c>
    </row>
    <row r="153" spans="1:9">
      <c r="A153" s="185" t="s">
        <v>180</v>
      </c>
      <c r="B153" s="359" t="s">
        <v>407</v>
      </c>
      <c r="C153" s="359" t="s">
        <v>219</v>
      </c>
      <c r="D153" s="359" t="s">
        <v>173</v>
      </c>
      <c r="E153" s="370" t="s">
        <v>200</v>
      </c>
      <c r="F153" s="288"/>
      <c r="G153" s="367">
        <f t="shared" si="12"/>
        <v>435.3</v>
      </c>
      <c r="H153" s="367">
        <f t="shared" si="12"/>
        <v>430.5</v>
      </c>
      <c r="I153" s="367">
        <f>I154</f>
        <v>430.5</v>
      </c>
    </row>
    <row r="154" spans="1:9">
      <c r="A154" s="185" t="s">
        <v>180</v>
      </c>
      <c r="B154" s="363" t="s">
        <v>407</v>
      </c>
      <c r="C154" s="359" t="s">
        <v>219</v>
      </c>
      <c r="D154" s="359" t="s">
        <v>173</v>
      </c>
      <c r="E154" s="370" t="s">
        <v>207</v>
      </c>
      <c r="F154" s="288"/>
      <c r="G154" s="367">
        <f t="shared" si="12"/>
        <v>435.3</v>
      </c>
      <c r="H154" s="367">
        <f t="shared" si="12"/>
        <v>430.5</v>
      </c>
      <c r="I154" s="367">
        <f>I155</f>
        <v>430.5</v>
      </c>
    </row>
    <row r="155" spans="1:9" ht="41.4">
      <c r="A155" s="396" t="s">
        <v>401</v>
      </c>
      <c r="B155" s="359" t="s">
        <v>407</v>
      </c>
      <c r="C155" s="359" t="s">
        <v>219</v>
      </c>
      <c r="D155" s="359" t="s">
        <v>173</v>
      </c>
      <c r="E155" s="235" t="s">
        <v>329</v>
      </c>
      <c r="F155" s="390"/>
      <c r="G155" s="367">
        <f t="shared" si="12"/>
        <v>435.3</v>
      </c>
      <c r="H155" s="367">
        <f t="shared" si="12"/>
        <v>430.5</v>
      </c>
      <c r="I155" s="367">
        <f>I156</f>
        <v>430.5</v>
      </c>
    </row>
    <row r="156" spans="1:9">
      <c r="A156" s="396" t="s">
        <v>330</v>
      </c>
      <c r="B156" s="363" t="s">
        <v>407</v>
      </c>
      <c r="C156" s="359" t="s">
        <v>219</v>
      </c>
      <c r="D156" s="359" t="s">
        <v>173</v>
      </c>
      <c r="E156" s="235" t="s">
        <v>329</v>
      </c>
      <c r="F156" s="390">
        <v>300</v>
      </c>
      <c r="G156" s="367">
        <v>435.3</v>
      </c>
      <c r="H156" s="367">
        <v>430.5</v>
      </c>
      <c r="I156" s="367">
        <v>430.5</v>
      </c>
    </row>
    <row r="157" spans="1:9">
      <c r="A157" s="358" t="s">
        <v>156</v>
      </c>
      <c r="B157" s="359" t="s">
        <v>407</v>
      </c>
      <c r="C157" s="360" t="s">
        <v>199</v>
      </c>
      <c r="D157" s="360" t="s">
        <v>174</v>
      </c>
      <c r="E157" s="287"/>
      <c r="F157" s="287"/>
      <c r="G157" s="365">
        <f t="shared" ref="G157:I162" si="13">G158</f>
        <v>749.8</v>
      </c>
      <c r="H157" s="365">
        <v>749.8</v>
      </c>
      <c r="I157" s="365">
        <v>779.8</v>
      </c>
    </row>
    <row r="158" spans="1:9">
      <c r="A158" s="358" t="s">
        <v>158</v>
      </c>
      <c r="B158" s="363" t="s">
        <v>407</v>
      </c>
      <c r="C158" s="360" t="s">
        <v>199</v>
      </c>
      <c r="D158" s="360" t="s">
        <v>173</v>
      </c>
      <c r="E158" s="287"/>
      <c r="F158" s="287"/>
      <c r="G158" s="365">
        <f t="shared" si="13"/>
        <v>749.8</v>
      </c>
      <c r="H158" s="365">
        <v>749.8</v>
      </c>
      <c r="I158" s="365">
        <v>779.8</v>
      </c>
    </row>
    <row r="159" spans="1:9" ht="55.8">
      <c r="A159" s="301" t="s">
        <v>383</v>
      </c>
      <c r="B159" s="359" t="s">
        <v>407</v>
      </c>
      <c r="C159" s="360" t="s">
        <v>199</v>
      </c>
      <c r="D159" s="360" t="s">
        <v>173</v>
      </c>
      <c r="E159" s="287" t="s">
        <v>339</v>
      </c>
      <c r="F159" s="287"/>
      <c r="G159" s="365">
        <f t="shared" si="13"/>
        <v>749.8</v>
      </c>
      <c r="H159" s="365">
        <v>749.8</v>
      </c>
      <c r="I159" s="365">
        <f t="shared" si="13"/>
        <v>779.8</v>
      </c>
    </row>
    <row r="160" spans="1:9" ht="14.4">
      <c r="A160" s="369" t="s">
        <v>352</v>
      </c>
      <c r="B160" s="363" t="s">
        <v>407</v>
      </c>
      <c r="C160" s="359" t="s">
        <v>199</v>
      </c>
      <c r="D160" s="359" t="s">
        <v>173</v>
      </c>
      <c r="E160" s="288" t="s">
        <v>340</v>
      </c>
      <c r="F160" s="288"/>
      <c r="G160" s="367">
        <f t="shared" si="13"/>
        <v>749.8</v>
      </c>
      <c r="H160" s="367">
        <f t="shared" si="13"/>
        <v>749.8</v>
      </c>
      <c r="I160" s="367">
        <v>779.8</v>
      </c>
    </row>
    <row r="161" spans="1:9" ht="42">
      <c r="A161" s="369" t="s">
        <v>423</v>
      </c>
      <c r="B161" s="359" t="s">
        <v>407</v>
      </c>
      <c r="C161" s="359" t="s">
        <v>199</v>
      </c>
      <c r="D161" s="359" t="s">
        <v>173</v>
      </c>
      <c r="E161" s="288" t="s">
        <v>342</v>
      </c>
      <c r="F161" s="288"/>
      <c r="G161" s="367">
        <f t="shared" si="13"/>
        <v>749.8</v>
      </c>
      <c r="H161" s="367">
        <f t="shared" si="13"/>
        <v>749.8</v>
      </c>
      <c r="I161" s="367">
        <f t="shared" si="13"/>
        <v>779.8</v>
      </c>
    </row>
    <row r="162" spans="1:9" ht="28.2">
      <c r="A162" s="391" t="s">
        <v>343</v>
      </c>
      <c r="B162" s="363" t="s">
        <v>407</v>
      </c>
      <c r="C162" s="359" t="s">
        <v>199</v>
      </c>
      <c r="D162" s="359" t="s">
        <v>173</v>
      </c>
      <c r="E162" s="288" t="s">
        <v>424</v>
      </c>
      <c r="F162" s="288"/>
      <c r="G162" s="367">
        <f t="shared" si="13"/>
        <v>749.8</v>
      </c>
      <c r="H162" s="367">
        <v>749.8</v>
      </c>
      <c r="I162" s="367">
        <v>779.8</v>
      </c>
    </row>
    <row r="163" spans="1:9" ht="28.2">
      <c r="A163" s="369" t="s">
        <v>325</v>
      </c>
      <c r="B163" s="359" t="s">
        <v>407</v>
      </c>
      <c r="C163" s="359" t="s">
        <v>199</v>
      </c>
      <c r="D163" s="359" t="s">
        <v>173</v>
      </c>
      <c r="E163" s="288" t="s">
        <v>424</v>
      </c>
      <c r="F163" s="288" t="s">
        <v>326</v>
      </c>
      <c r="G163" s="367">
        <v>749.8</v>
      </c>
      <c r="H163" s="367">
        <v>749.8</v>
      </c>
      <c r="I163" s="367">
        <v>779.8</v>
      </c>
    </row>
    <row r="164" spans="1:9" ht="14.4">
      <c r="A164" s="376" t="s">
        <v>160</v>
      </c>
      <c r="B164" s="360" t="s">
        <v>407</v>
      </c>
      <c r="C164" s="360" t="s">
        <v>425</v>
      </c>
      <c r="D164" s="360" t="s">
        <v>174</v>
      </c>
      <c r="E164" s="287"/>
      <c r="F164" s="287"/>
      <c r="G164" s="365">
        <f t="shared" ref="G164:I166" si="14">G165</f>
        <v>0</v>
      </c>
      <c r="H164" s="365">
        <f t="shared" si="14"/>
        <v>557.79999999999995</v>
      </c>
      <c r="I164" s="365">
        <f t="shared" si="14"/>
        <v>911.1</v>
      </c>
    </row>
    <row r="165" spans="1:9" ht="14.4">
      <c r="A165" s="369" t="s">
        <v>160</v>
      </c>
      <c r="B165" s="359" t="s">
        <v>407</v>
      </c>
      <c r="C165" s="359" t="s">
        <v>425</v>
      </c>
      <c r="D165" s="359" t="s">
        <v>425</v>
      </c>
      <c r="E165" s="288"/>
      <c r="F165" s="288"/>
      <c r="G165" s="367">
        <f t="shared" si="14"/>
        <v>0</v>
      </c>
      <c r="H165" s="367">
        <f t="shared" si="14"/>
        <v>557.79999999999995</v>
      </c>
      <c r="I165" s="367">
        <f t="shared" si="14"/>
        <v>911.1</v>
      </c>
    </row>
    <row r="166" spans="1:9" ht="14.4">
      <c r="A166" s="369" t="s">
        <v>160</v>
      </c>
      <c r="B166" s="359" t="s">
        <v>407</v>
      </c>
      <c r="C166" s="359" t="s">
        <v>425</v>
      </c>
      <c r="D166" s="359" t="s">
        <v>425</v>
      </c>
      <c r="E166" s="288" t="s">
        <v>402</v>
      </c>
      <c r="F166" s="288"/>
      <c r="G166" s="367">
        <f t="shared" si="14"/>
        <v>0</v>
      </c>
      <c r="H166" s="367">
        <f t="shared" si="14"/>
        <v>557.79999999999995</v>
      </c>
      <c r="I166" s="367">
        <f t="shared" si="14"/>
        <v>911.1</v>
      </c>
    </row>
    <row r="167" spans="1:9" ht="14.4">
      <c r="A167" s="369" t="s">
        <v>210</v>
      </c>
      <c r="B167" s="363" t="s">
        <v>407</v>
      </c>
      <c r="C167" s="359" t="s">
        <v>425</v>
      </c>
      <c r="D167" s="359" t="s">
        <v>425</v>
      </c>
      <c r="E167" s="288" t="s">
        <v>402</v>
      </c>
      <c r="F167" s="288" t="s">
        <v>394</v>
      </c>
      <c r="G167" s="365"/>
      <c r="H167" s="367">
        <v>557.79999999999995</v>
      </c>
      <c r="I167" s="367">
        <v>911.1</v>
      </c>
    </row>
    <row r="168" spans="1:9">
      <c r="A168" s="397"/>
      <c r="B168" s="397"/>
      <c r="C168" s="398"/>
      <c r="D168" s="398"/>
      <c r="E168" s="398"/>
      <c r="F168" s="398"/>
      <c r="G168" s="398"/>
      <c r="H168" s="398"/>
      <c r="I168" s="399"/>
    </row>
    <row r="169" spans="1:9">
      <c r="A169" s="397"/>
      <c r="B169" s="397"/>
      <c r="C169" s="398"/>
      <c r="D169" s="398"/>
      <c r="E169" s="398"/>
      <c r="F169" s="398"/>
      <c r="G169" s="398"/>
      <c r="H169" s="398"/>
      <c r="I169" s="399"/>
    </row>
    <row r="171" spans="1:9" ht="13.5" customHeight="1"/>
  </sheetData>
  <autoFilter ref="A12:I167"/>
  <mergeCells count="17">
    <mergeCell ref="E6:I6"/>
    <mergeCell ref="E1:I1"/>
    <mergeCell ref="E2:I2"/>
    <mergeCell ref="E3:I3"/>
    <mergeCell ref="E4:I4"/>
    <mergeCell ref="E5:I5"/>
    <mergeCell ref="G11:I12"/>
    <mergeCell ref="E7:I7"/>
    <mergeCell ref="E8:I8"/>
    <mergeCell ref="E9:I9"/>
    <mergeCell ref="A10:I10"/>
    <mergeCell ref="A11:A13"/>
    <mergeCell ref="B11:B13"/>
    <mergeCell ref="C11:C13"/>
    <mergeCell ref="D11:D13"/>
    <mergeCell ref="E11:E13"/>
    <mergeCell ref="F11:F13"/>
  </mergeCells>
  <pageMargins left="0.51181102362204722" right="0.27559055118110237" top="0.39370078740157483" bottom="0.39370078740157483" header="0" footer="0"/>
  <pageSetup paperSize="9" scale="8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="60" workbookViewId="0">
      <selection activeCell="D22" sqref="D22"/>
    </sheetView>
  </sheetViews>
  <sheetFormatPr defaultRowHeight="13.2"/>
  <cols>
    <col min="1" max="1" width="16.6640625" customWidth="1"/>
    <col min="2" max="2" width="32" customWidth="1"/>
    <col min="3" max="3" width="49" customWidth="1"/>
    <col min="257" max="257" width="16.6640625" customWidth="1"/>
    <col min="258" max="258" width="32" customWidth="1"/>
    <col min="259" max="259" width="49" customWidth="1"/>
    <col min="513" max="513" width="16.6640625" customWidth="1"/>
    <col min="514" max="514" width="32" customWidth="1"/>
    <col min="515" max="515" width="49" customWidth="1"/>
    <col min="769" max="769" width="16.6640625" customWidth="1"/>
    <col min="770" max="770" width="32" customWidth="1"/>
    <col min="771" max="771" width="49" customWidth="1"/>
    <col min="1025" max="1025" width="16.6640625" customWidth="1"/>
    <col min="1026" max="1026" width="32" customWidth="1"/>
    <col min="1027" max="1027" width="49" customWidth="1"/>
    <col min="1281" max="1281" width="16.6640625" customWidth="1"/>
    <col min="1282" max="1282" width="32" customWidth="1"/>
    <col min="1283" max="1283" width="49" customWidth="1"/>
    <col min="1537" max="1537" width="16.6640625" customWidth="1"/>
    <col min="1538" max="1538" width="32" customWidth="1"/>
    <col min="1539" max="1539" width="49" customWidth="1"/>
    <col min="1793" max="1793" width="16.6640625" customWidth="1"/>
    <col min="1794" max="1794" width="32" customWidth="1"/>
    <col min="1795" max="1795" width="49" customWidth="1"/>
    <col min="2049" max="2049" width="16.6640625" customWidth="1"/>
    <col min="2050" max="2050" width="32" customWidth="1"/>
    <col min="2051" max="2051" width="49" customWidth="1"/>
    <col min="2305" max="2305" width="16.6640625" customWidth="1"/>
    <col min="2306" max="2306" width="32" customWidth="1"/>
    <col min="2307" max="2307" width="49" customWidth="1"/>
    <col min="2561" max="2561" width="16.6640625" customWidth="1"/>
    <col min="2562" max="2562" width="32" customWidth="1"/>
    <col min="2563" max="2563" width="49" customWidth="1"/>
    <col min="2817" max="2817" width="16.6640625" customWidth="1"/>
    <col min="2818" max="2818" width="32" customWidth="1"/>
    <col min="2819" max="2819" width="49" customWidth="1"/>
    <col min="3073" max="3073" width="16.6640625" customWidth="1"/>
    <col min="3074" max="3074" width="32" customWidth="1"/>
    <col min="3075" max="3075" width="49" customWidth="1"/>
    <col min="3329" max="3329" width="16.6640625" customWidth="1"/>
    <col min="3330" max="3330" width="32" customWidth="1"/>
    <col min="3331" max="3331" width="49" customWidth="1"/>
    <col min="3585" max="3585" width="16.6640625" customWidth="1"/>
    <col min="3586" max="3586" width="32" customWidth="1"/>
    <col min="3587" max="3587" width="49" customWidth="1"/>
    <col min="3841" max="3841" width="16.6640625" customWidth="1"/>
    <col min="3842" max="3842" width="32" customWidth="1"/>
    <col min="3843" max="3843" width="49" customWidth="1"/>
    <col min="4097" max="4097" width="16.6640625" customWidth="1"/>
    <col min="4098" max="4098" width="32" customWidth="1"/>
    <col min="4099" max="4099" width="49" customWidth="1"/>
    <col min="4353" max="4353" width="16.6640625" customWidth="1"/>
    <col min="4354" max="4354" width="32" customWidth="1"/>
    <col min="4355" max="4355" width="49" customWidth="1"/>
    <col min="4609" max="4609" width="16.6640625" customWidth="1"/>
    <col min="4610" max="4610" width="32" customWidth="1"/>
    <col min="4611" max="4611" width="49" customWidth="1"/>
    <col min="4865" max="4865" width="16.6640625" customWidth="1"/>
    <col min="4866" max="4866" width="32" customWidth="1"/>
    <col min="4867" max="4867" width="49" customWidth="1"/>
    <col min="5121" max="5121" width="16.6640625" customWidth="1"/>
    <col min="5122" max="5122" width="32" customWidth="1"/>
    <col min="5123" max="5123" width="49" customWidth="1"/>
    <col min="5377" max="5377" width="16.6640625" customWidth="1"/>
    <col min="5378" max="5378" width="32" customWidth="1"/>
    <col min="5379" max="5379" width="49" customWidth="1"/>
    <col min="5633" max="5633" width="16.6640625" customWidth="1"/>
    <col min="5634" max="5634" width="32" customWidth="1"/>
    <col min="5635" max="5635" width="49" customWidth="1"/>
    <col min="5889" max="5889" width="16.6640625" customWidth="1"/>
    <col min="5890" max="5890" width="32" customWidth="1"/>
    <col min="5891" max="5891" width="49" customWidth="1"/>
    <col min="6145" max="6145" width="16.6640625" customWidth="1"/>
    <col min="6146" max="6146" width="32" customWidth="1"/>
    <col min="6147" max="6147" width="49" customWidth="1"/>
    <col min="6401" max="6401" width="16.6640625" customWidth="1"/>
    <col min="6402" max="6402" width="32" customWidth="1"/>
    <col min="6403" max="6403" width="49" customWidth="1"/>
    <col min="6657" max="6657" width="16.6640625" customWidth="1"/>
    <col min="6658" max="6658" width="32" customWidth="1"/>
    <col min="6659" max="6659" width="49" customWidth="1"/>
    <col min="6913" max="6913" width="16.6640625" customWidth="1"/>
    <col min="6914" max="6914" width="32" customWidth="1"/>
    <col min="6915" max="6915" width="49" customWidth="1"/>
    <col min="7169" max="7169" width="16.6640625" customWidth="1"/>
    <col min="7170" max="7170" width="32" customWidth="1"/>
    <col min="7171" max="7171" width="49" customWidth="1"/>
    <col min="7425" max="7425" width="16.6640625" customWidth="1"/>
    <col min="7426" max="7426" width="32" customWidth="1"/>
    <col min="7427" max="7427" width="49" customWidth="1"/>
    <col min="7681" max="7681" width="16.6640625" customWidth="1"/>
    <col min="7682" max="7682" width="32" customWidth="1"/>
    <col min="7683" max="7683" width="49" customWidth="1"/>
    <col min="7937" max="7937" width="16.6640625" customWidth="1"/>
    <col min="7938" max="7938" width="32" customWidth="1"/>
    <col min="7939" max="7939" width="49" customWidth="1"/>
    <col min="8193" max="8193" width="16.6640625" customWidth="1"/>
    <col min="8194" max="8194" width="32" customWidth="1"/>
    <col min="8195" max="8195" width="49" customWidth="1"/>
    <col min="8449" max="8449" width="16.6640625" customWidth="1"/>
    <col min="8450" max="8450" width="32" customWidth="1"/>
    <col min="8451" max="8451" width="49" customWidth="1"/>
    <col min="8705" max="8705" width="16.6640625" customWidth="1"/>
    <col min="8706" max="8706" width="32" customWidth="1"/>
    <col min="8707" max="8707" width="49" customWidth="1"/>
    <col min="8961" max="8961" width="16.6640625" customWidth="1"/>
    <col min="8962" max="8962" width="32" customWidth="1"/>
    <col min="8963" max="8963" width="49" customWidth="1"/>
    <col min="9217" max="9217" width="16.6640625" customWidth="1"/>
    <col min="9218" max="9218" width="32" customWidth="1"/>
    <col min="9219" max="9219" width="49" customWidth="1"/>
    <col min="9473" max="9473" width="16.6640625" customWidth="1"/>
    <col min="9474" max="9474" width="32" customWidth="1"/>
    <col min="9475" max="9475" width="49" customWidth="1"/>
    <col min="9729" max="9729" width="16.6640625" customWidth="1"/>
    <col min="9730" max="9730" width="32" customWidth="1"/>
    <col min="9731" max="9731" width="49" customWidth="1"/>
    <col min="9985" max="9985" width="16.6640625" customWidth="1"/>
    <col min="9986" max="9986" width="32" customWidth="1"/>
    <col min="9987" max="9987" width="49" customWidth="1"/>
    <col min="10241" max="10241" width="16.6640625" customWidth="1"/>
    <col min="10242" max="10242" width="32" customWidth="1"/>
    <col min="10243" max="10243" width="49" customWidth="1"/>
    <col min="10497" max="10497" width="16.6640625" customWidth="1"/>
    <col min="10498" max="10498" width="32" customWidth="1"/>
    <col min="10499" max="10499" width="49" customWidth="1"/>
    <col min="10753" max="10753" width="16.6640625" customWidth="1"/>
    <col min="10754" max="10754" width="32" customWidth="1"/>
    <col min="10755" max="10755" width="49" customWidth="1"/>
    <col min="11009" max="11009" width="16.6640625" customWidth="1"/>
    <col min="11010" max="11010" width="32" customWidth="1"/>
    <col min="11011" max="11011" width="49" customWidth="1"/>
    <col min="11265" max="11265" width="16.6640625" customWidth="1"/>
    <col min="11266" max="11266" width="32" customWidth="1"/>
    <col min="11267" max="11267" width="49" customWidth="1"/>
    <col min="11521" max="11521" width="16.6640625" customWidth="1"/>
    <col min="11522" max="11522" width="32" customWidth="1"/>
    <col min="11523" max="11523" width="49" customWidth="1"/>
    <col min="11777" max="11777" width="16.6640625" customWidth="1"/>
    <col min="11778" max="11778" width="32" customWidth="1"/>
    <col min="11779" max="11779" width="49" customWidth="1"/>
    <col min="12033" max="12033" width="16.6640625" customWidth="1"/>
    <col min="12034" max="12034" width="32" customWidth="1"/>
    <col min="12035" max="12035" width="49" customWidth="1"/>
    <col min="12289" max="12289" width="16.6640625" customWidth="1"/>
    <col min="12290" max="12290" width="32" customWidth="1"/>
    <col min="12291" max="12291" width="49" customWidth="1"/>
    <col min="12545" max="12545" width="16.6640625" customWidth="1"/>
    <col min="12546" max="12546" width="32" customWidth="1"/>
    <col min="12547" max="12547" width="49" customWidth="1"/>
    <col min="12801" max="12801" width="16.6640625" customWidth="1"/>
    <col min="12802" max="12802" width="32" customWidth="1"/>
    <col min="12803" max="12803" width="49" customWidth="1"/>
    <col min="13057" max="13057" width="16.6640625" customWidth="1"/>
    <col min="13058" max="13058" width="32" customWidth="1"/>
    <col min="13059" max="13059" width="49" customWidth="1"/>
    <col min="13313" max="13313" width="16.6640625" customWidth="1"/>
    <col min="13314" max="13314" width="32" customWidth="1"/>
    <col min="13315" max="13315" width="49" customWidth="1"/>
    <col min="13569" max="13569" width="16.6640625" customWidth="1"/>
    <col min="13570" max="13570" width="32" customWidth="1"/>
    <col min="13571" max="13571" width="49" customWidth="1"/>
    <col min="13825" max="13825" width="16.6640625" customWidth="1"/>
    <col min="13826" max="13826" width="32" customWidth="1"/>
    <col min="13827" max="13827" width="49" customWidth="1"/>
    <col min="14081" max="14081" width="16.6640625" customWidth="1"/>
    <col min="14082" max="14082" width="32" customWidth="1"/>
    <col min="14083" max="14083" width="49" customWidth="1"/>
    <col min="14337" max="14337" width="16.6640625" customWidth="1"/>
    <col min="14338" max="14338" width="32" customWidth="1"/>
    <col min="14339" max="14339" width="49" customWidth="1"/>
    <col min="14593" max="14593" width="16.6640625" customWidth="1"/>
    <col min="14594" max="14594" width="32" customWidth="1"/>
    <col min="14595" max="14595" width="49" customWidth="1"/>
    <col min="14849" max="14849" width="16.6640625" customWidth="1"/>
    <col min="14850" max="14850" width="32" customWidth="1"/>
    <col min="14851" max="14851" width="49" customWidth="1"/>
    <col min="15105" max="15105" width="16.6640625" customWidth="1"/>
    <col min="15106" max="15106" width="32" customWidth="1"/>
    <col min="15107" max="15107" width="49" customWidth="1"/>
    <col min="15361" max="15361" width="16.6640625" customWidth="1"/>
    <col min="15362" max="15362" width="32" customWidth="1"/>
    <col min="15363" max="15363" width="49" customWidth="1"/>
    <col min="15617" max="15617" width="16.6640625" customWidth="1"/>
    <col min="15618" max="15618" width="32" customWidth="1"/>
    <col min="15619" max="15619" width="49" customWidth="1"/>
    <col min="15873" max="15873" width="16.6640625" customWidth="1"/>
    <col min="15874" max="15874" width="32" customWidth="1"/>
    <col min="15875" max="15875" width="49" customWidth="1"/>
    <col min="16129" max="16129" width="16.6640625" customWidth="1"/>
    <col min="16130" max="16130" width="32" customWidth="1"/>
    <col min="16131" max="16131" width="49" customWidth="1"/>
  </cols>
  <sheetData>
    <row r="1" spans="1:3">
      <c r="C1" s="43" t="s">
        <v>15</v>
      </c>
    </row>
    <row r="2" spans="1:3">
      <c r="C2" s="43" t="s">
        <v>500</v>
      </c>
    </row>
    <row r="3" spans="1:3">
      <c r="C3" s="43" t="s">
        <v>77</v>
      </c>
    </row>
    <row r="4" spans="1:3">
      <c r="C4" s="43" t="s">
        <v>78</v>
      </c>
    </row>
    <row r="5" spans="1:3">
      <c r="C5" s="43" t="s">
        <v>0</v>
      </c>
    </row>
    <row r="6" spans="1:3">
      <c r="C6" s="43" t="s">
        <v>1</v>
      </c>
    </row>
    <row r="7" spans="1:3">
      <c r="C7" s="43" t="s">
        <v>506</v>
      </c>
    </row>
    <row r="8" spans="1:3">
      <c r="C8" s="43"/>
    </row>
    <row r="9" spans="1:3" ht="12" customHeight="1">
      <c r="C9" s="400"/>
    </row>
    <row r="10" spans="1:3" ht="29.25" customHeight="1">
      <c r="A10" s="550" t="s">
        <v>455</v>
      </c>
      <c r="B10" s="551"/>
      <c r="C10" s="551"/>
    </row>
    <row r="11" spans="1:3" ht="17.25" customHeight="1">
      <c r="A11" s="551"/>
      <c r="B11" s="551"/>
      <c r="C11" s="551"/>
    </row>
    <row r="12" spans="1:3" ht="10.5" customHeight="1">
      <c r="A12" s="401"/>
      <c r="B12" s="401"/>
      <c r="C12" s="401"/>
    </row>
    <row r="13" spans="1:3" ht="13.8" hidden="1">
      <c r="A13" s="401"/>
      <c r="B13" s="401"/>
      <c r="C13" s="401"/>
    </row>
    <row r="14" spans="1:3" ht="13.8" thickBot="1"/>
    <row r="15" spans="1:3" ht="21.75" customHeight="1" thickBot="1">
      <c r="A15" s="402" t="s">
        <v>426</v>
      </c>
      <c r="B15" s="402" t="s">
        <v>427</v>
      </c>
      <c r="C15" s="403" t="s">
        <v>166</v>
      </c>
    </row>
    <row r="16" spans="1:3" ht="47.25" customHeight="1" thickBot="1">
      <c r="A16" s="404" t="s">
        <v>428</v>
      </c>
      <c r="B16" s="405">
        <v>871</v>
      </c>
      <c r="C16" s="406" t="s">
        <v>406</v>
      </c>
    </row>
    <row r="28" spans="1:3">
      <c r="A28" s="407"/>
      <c r="B28" s="407"/>
      <c r="C28" s="407"/>
    </row>
    <row r="29" spans="1:3">
      <c r="A29" s="407"/>
      <c r="B29" s="407"/>
      <c r="C29" s="407"/>
    </row>
    <row r="30" spans="1:3">
      <c r="A30" s="407"/>
      <c r="B30" s="407"/>
      <c r="C30" s="407"/>
    </row>
    <row r="31" spans="1:3">
      <c r="A31" s="407"/>
      <c r="B31" s="407"/>
      <c r="C31" s="407"/>
    </row>
    <row r="32" spans="1:3">
      <c r="A32" s="407"/>
      <c r="B32" s="407"/>
      <c r="C32" s="407"/>
    </row>
    <row r="33" spans="1:3">
      <c r="A33" s="407"/>
      <c r="B33" s="407"/>
      <c r="C33" s="407"/>
    </row>
    <row r="34" spans="1:3">
      <c r="A34" s="407"/>
      <c r="B34" s="407"/>
      <c r="C34" s="407"/>
    </row>
    <row r="35" spans="1:3">
      <c r="A35" s="407"/>
      <c r="B35" s="407"/>
      <c r="C35" s="407"/>
    </row>
    <row r="36" spans="1:3">
      <c r="A36" s="407"/>
      <c r="B36" s="407"/>
      <c r="C36" s="407"/>
    </row>
    <row r="37" spans="1:3">
      <c r="A37" s="407"/>
      <c r="B37" s="407"/>
      <c r="C37" s="407"/>
    </row>
    <row r="38" spans="1:3">
      <c r="A38" s="407"/>
      <c r="B38" s="407"/>
      <c r="C38" s="407"/>
    </row>
    <row r="39" spans="1:3">
      <c r="A39" s="407"/>
      <c r="B39" s="407"/>
      <c r="C39" s="407"/>
    </row>
    <row r="40" spans="1:3">
      <c r="A40" s="407"/>
      <c r="B40" s="407"/>
      <c r="C40" s="407"/>
    </row>
    <row r="41" spans="1:3">
      <c r="A41" s="407"/>
      <c r="B41" s="407"/>
      <c r="C41" s="407"/>
    </row>
    <row r="42" spans="1:3">
      <c r="A42" s="407"/>
      <c r="B42" s="407"/>
      <c r="C42" s="407"/>
    </row>
    <row r="43" spans="1:3">
      <c r="A43" s="407"/>
      <c r="B43" s="407"/>
      <c r="C43" s="407"/>
    </row>
  </sheetData>
  <mergeCells count="1">
    <mergeCell ref="A10:C11"/>
  </mergeCells>
  <pageMargins left="0.51" right="0.19685039370078741" top="0.55000000000000004" bottom="0.22" header="0.25" footer="0.1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2"/>
  <sheetViews>
    <sheetView tabSelected="1" view="pageBreakPreview" zoomScale="60" workbookViewId="0">
      <selection activeCell="A7" sqref="A7:G7"/>
    </sheetView>
  </sheetViews>
  <sheetFormatPr defaultRowHeight="13.2"/>
  <cols>
    <col min="1" max="1" width="29.109375" customWidth="1"/>
    <col min="2" max="4" width="25.109375" customWidth="1"/>
    <col min="5" max="5" width="18.6640625" customWidth="1"/>
    <col min="6" max="6" width="3" hidden="1" customWidth="1"/>
    <col min="7" max="7" width="13.109375" hidden="1" customWidth="1"/>
    <col min="8" max="8" width="13.44140625" customWidth="1"/>
    <col min="9" max="9" width="10" bestFit="1" customWidth="1"/>
    <col min="257" max="257" width="29.109375" customWidth="1"/>
    <col min="258" max="260" width="25.109375" customWidth="1"/>
    <col min="261" max="261" width="18.6640625" customWidth="1"/>
    <col min="262" max="263" width="0" hidden="1" customWidth="1"/>
    <col min="264" max="264" width="13.44140625" customWidth="1"/>
    <col min="265" max="265" width="10" bestFit="1" customWidth="1"/>
    <col min="513" max="513" width="29.109375" customWidth="1"/>
    <col min="514" max="516" width="25.109375" customWidth="1"/>
    <col min="517" max="517" width="18.6640625" customWidth="1"/>
    <col min="518" max="519" width="0" hidden="1" customWidth="1"/>
    <col min="520" max="520" width="13.44140625" customWidth="1"/>
    <col min="521" max="521" width="10" bestFit="1" customWidth="1"/>
    <col min="769" max="769" width="29.109375" customWidth="1"/>
    <col min="770" max="772" width="25.109375" customWidth="1"/>
    <col min="773" max="773" width="18.6640625" customWidth="1"/>
    <col min="774" max="775" width="0" hidden="1" customWidth="1"/>
    <col min="776" max="776" width="13.44140625" customWidth="1"/>
    <col min="777" max="777" width="10" bestFit="1" customWidth="1"/>
    <col min="1025" max="1025" width="29.109375" customWidth="1"/>
    <col min="1026" max="1028" width="25.109375" customWidth="1"/>
    <col min="1029" max="1029" width="18.6640625" customWidth="1"/>
    <col min="1030" max="1031" width="0" hidden="1" customWidth="1"/>
    <col min="1032" max="1032" width="13.44140625" customWidth="1"/>
    <col min="1033" max="1033" width="10" bestFit="1" customWidth="1"/>
    <col min="1281" max="1281" width="29.109375" customWidth="1"/>
    <col min="1282" max="1284" width="25.109375" customWidth="1"/>
    <col min="1285" max="1285" width="18.6640625" customWidth="1"/>
    <col min="1286" max="1287" width="0" hidden="1" customWidth="1"/>
    <col min="1288" max="1288" width="13.44140625" customWidth="1"/>
    <col min="1289" max="1289" width="10" bestFit="1" customWidth="1"/>
    <col min="1537" max="1537" width="29.109375" customWidth="1"/>
    <col min="1538" max="1540" width="25.109375" customWidth="1"/>
    <col min="1541" max="1541" width="18.6640625" customWidth="1"/>
    <col min="1542" max="1543" width="0" hidden="1" customWidth="1"/>
    <col min="1544" max="1544" width="13.44140625" customWidth="1"/>
    <col min="1545" max="1545" width="10" bestFit="1" customWidth="1"/>
    <col min="1793" max="1793" width="29.109375" customWidth="1"/>
    <col min="1794" max="1796" width="25.109375" customWidth="1"/>
    <col min="1797" max="1797" width="18.6640625" customWidth="1"/>
    <col min="1798" max="1799" width="0" hidden="1" customWidth="1"/>
    <col min="1800" max="1800" width="13.44140625" customWidth="1"/>
    <col min="1801" max="1801" width="10" bestFit="1" customWidth="1"/>
    <col min="2049" max="2049" width="29.109375" customWidth="1"/>
    <col min="2050" max="2052" width="25.109375" customWidth="1"/>
    <col min="2053" max="2053" width="18.6640625" customWidth="1"/>
    <col min="2054" max="2055" width="0" hidden="1" customWidth="1"/>
    <col min="2056" max="2056" width="13.44140625" customWidth="1"/>
    <col min="2057" max="2057" width="10" bestFit="1" customWidth="1"/>
    <col min="2305" max="2305" width="29.109375" customWidth="1"/>
    <col min="2306" max="2308" width="25.109375" customWidth="1"/>
    <col min="2309" max="2309" width="18.6640625" customWidth="1"/>
    <col min="2310" max="2311" width="0" hidden="1" customWidth="1"/>
    <col min="2312" max="2312" width="13.44140625" customWidth="1"/>
    <col min="2313" max="2313" width="10" bestFit="1" customWidth="1"/>
    <col min="2561" max="2561" width="29.109375" customWidth="1"/>
    <col min="2562" max="2564" width="25.109375" customWidth="1"/>
    <col min="2565" max="2565" width="18.6640625" customWidth="1"/>
    <col min="2566" max="2567" width="0" hidden="1" customWidth="1"/>
    <col min="2568" max="2568" width="13.44140625" customWidth="1"/>
    <col min="2569" max="2569" width="10" bestFit="1" customWidth="1"/>
    <col min="2817" max="2817" width="29.109375" customWidth="1"/>
    <col min="2818" max="2820" width="25.109375" customWidth="1"/>
    <col min="2821" max="2821" width="18.6640625" customWidth="1"/>
    <col min="2822" max="2823" width="0" hidden="1" customWidth="1"/>
    <col min="2824" max="2824" width="13.44140625" customWidth="1"/>
    <col min="2825" max="2825" width="10" bestFit="1" customWidth="1"/>
    <col min="3073" max="3073" width="29.109375" customWidth="1"/>
    <col min="3074" max="3076" width="25.109375" customWidth="1"/>
    <col min="3077" max="3077" width="18.6640625" customWidth="1"/>
    <col min="3078" max="3079" width="0" hidden="1" customWidth="1"/>
    <col min="3080" max="3080" width="13.44140625" customWidth="1"/>
    <col min="3081" max="3081" width="10" bestFit="1" customWidth="1"/>
    <col min="3329" max="3329" width="29.109375" customWidth="1"/>
    <col min="3330" max="3332" width="25.109375" customWidth="1"/>
    <col min="3333" max="3333" width="18.6640625" customWidth="1"/>
    <col min="3334" max="3335" width="0" hidden="1" customWidth="1"/>
    <col min="3336" max="3336" width="13.44140625" customWidth="1"/>
    <col min="3337" max="3337" width="10" bestFit="1" customWidth="1"/>
    <col min="3585" max="3585" width="29.109375" customWidth="1"/>
    <col min="3586" max="3588" width="25.109375" customWidth="1"/>
    <col min="3589" max="3589" width="18.6640625" customWidth="1"/>
    <col min="3590" max="3591" width="0" hidden="1" customWidth="1"/>
    <col min="3592" max="3592" width="13.44140625" customWidth="1"/>
    <col min="3593" max="3593" width="10" bestFit="1" customWidth="1"/>
    <col min="3841" max="3841" width="29.109375" customWidth="1"/>
    <col min="3842" max="3844" width="25.109375" customWidth="1"/>
    <col min="3845" max="3845" width="18.6640625" customWidth="1"/>
    <col min="3846" max="3847" width="0" hidden="1" customWidth="1"/>
    <col min="3848" max="3848" width="13.44140625" customWidth="1"/>
    <col min="3849" max="3849" width="10" bestFit="1" customWidth="1"/>
    <col min="4097" max="4097" width="29.109375" customWidth="1"/>
    <col min="4098" max="4100" width="25.109375" customWidth="1"/>
    <col min="4101" max="4101" width="18.6640625" customWidth="1"/>
    <col min="4102" max="4103" width="0" hidden="1" customWidth="1"/>
    <col min="4104" max="4104" width="13.44140625" customWidth="1"/>
    <col min="4105" max="4105" width="10" bestFit="1" customWidth="1"/>
    <col min="4353" max="4353" width="29.109375" customWidth="1"/>
    <col min="4354" max="4356" width="25.109375" customWidth="1"/>
    <col min="4357" max="4357" width="18.6640625" customWidth="1"/>
    <col min="4358" max="4359" width="0" hidden="1" customWidth="1"/>
    <col min="4360" max="4360" width="13.44140625" customWidth="1"/>
    <col min="4361" max="4361" width="10" bestFit="1" customWidth="1"/>
    <col min="4609" max="4609" width="29.109375" customWidth="1"/>
    <col min="4610" max="4612" width="25.109375" customWidth="1"/>
    <col min="4613" max="4613" width="18.6640625" customWidth="1"/>
    <col min="4614" max="4615" width="0" hidden="1" customWidth="1"/>
    <col min="4616" max="4616" width="13.44140625" customWidth="1"/>
    <col min="4617" max="4617" width="10" bestFit="1" customWidth="1"/>
    <col min="4865" max="4865" width="29.109375" customWidth="1"/>
    <col min="4866" max="4868" width="25.109375" customWidth="1"/>
    <col min="4869" max="4869" width="18.6640625" customWidth="1"/>
    <col min="4870" max="4871" width="0" hidden="1" customWidth="1"/>
    <col min="4872" max="4872" width="13.44140625" customWidth="1"/>
    <col min="4873" max="4873" width="10" bestFit="1" customWidth="1"/>
    <col min="5121" max="5121" width="29.109375" customWidth="1"/>
    <col min="5122" max="5124" width="25.109375" customWidth="1"/>
    <col min="5125" max="5125" width="18.6640625" customWidth="1"/>
    <col min="5126" max="5127" width="0" hidden="1" customWidth="1"/>
    <col min="5128" max="5128" width="13.44140625" customWidth="1"/>
    <col min="5129" max="5129" width="10" bestFit="1" customWidth="1"/>
    <col min="5377" max="5377" width="29.109375" customWidth="1"/>
    <col min="5378" max="5380" width="25.109375" customWidth="1"/>
    <col min="5381" max="5381" width="18.6640625" customWidth="1"/>
    <col min="5382" max="5383" width="0" hidden="1" customWidth="1"/>
    <col min="5384" max="5384" width="13.44140625" customWidth="1"/>
    <col min="5385" max="5385" width="10" bestFit="1" customWidth="1"/>
    <col min="5633" max="5633" width="29.109375" customWidth="1"/>
    <col min="5634" max="5636" width="25.109375" customWidth="1"/>
    <col min="5637" max="5637" width="18.6640625" customWidth="1"/>
    <col min="5638" max="5639" width="0" hidden="1" customWidth="1"/>
    <col min="5640" max="5640" width="13.44140625" customWidth="1"/>
    <col min="5641" max="5641" width="10" bestFit="1" customWidth="1"/>
    <col min="5889" max="5889" width="29.109375" customWidth="1"/>
    <col min="5890" max="5892" width="25.109375" customWidth="1"/>
    <col min="5893" max="5893" width="18.6640625" customWidth="1"/>
    <col min="5894" max="5895" width="0" hidden="1" customWidth="1"/>
    <col min="5896" max="5896" width="13.44140625" customWidth="1"/>
    <col min="5897" max="5897" width="10" bestFit="1" customWidth="1"/>
    <col min="6145" max="6145" width="29.109375" customWidth="1"/>
    <col min="6146" max="6148" width="25.109375" customWidth="1"/>
    <col min="6149" max="6149" width="18.6640625" customWidth="1"/>
    <col min="6150" max="6151" width="0" hidden="1" customWidth="1"/>
    <col min="6152" max="6152" width="13.44140625" customWidth="1"/>
    <col min="6153" max="6153" width="10" bestFit="1" customWidth="1"/>
    <col min="6401" max="6401" width="29.109375" customWidth="1"/>
    <col min="6402" max="6404" width="25.109375" customWidth="1"/>
    <col min="6405" max="6405" width="18.6640625" customWidth="1"/>
    <col min="6406" max="6407" width="0" hidden="1" customWidth="1"/>
    <col min="6408" max="6408" width="13.44140625" customWidth="1"/>
    <col min="6409" max="6409" width="10" bestFit="1" customWidth="1"/>
    <col min="6657" max="6657" width="29.109375" customWidth="1"/>
    <col min="6658" max="6660" width="25.109375" customWidth="1"/>
    <col min="6661" max="6661" width="18.6640625" customWidth="1"/>
    <col min="6662" max="6663" width="0" hidden="1" customWidth="1"/>
    <col min="6664" max="6664" width="13.44140625" customWidth="1"/>
    <col min="6665" max="6665" width="10" bestFit="1" customWidth="1"/>
    <col min="6913" max="6913" width="29.109375" customWidth="1"/>
    <col min="6914" max="6916" width="25.109375" customWidth="1"/>
    <col min="6917" max="6917" width="18.6640625" customWidth="1"/>
    <col min="6918" max="6919" width="0" hidden="1" customWidth="1"/>
    <col min="6920" max="6920" width="13.44140625" customWidth="1"/>
    <col min="6921" max="6921" width="10" bestFit="1" customWidth="1"/>
    <col min="7169" max="7169" width="29.109375" customWidth="1"/>
    <col min="7170" max="7172" width="25.109375" customWidth="1"/>
    <col min="7173" max="7173" width="18.6640625" customWidth="1"/>
    <col min="7174" max="7175" width="0" hidden="1" customWidth="1"/>
    <col min="7176" max="7176" width="13.44140625" customWidth="1"/>
    <col min="7177" max="7177" width="10" bestFit="1" customWidth="1"/>
    <col min="7425" max="7425" width="29.109375" customWidth="1"/>
    <col min="7426" max="7428" width="25.109375" customWidth="1"/>
    <col min="7429" max="7429" width="18.6640625" customWidth="1"/>
    <col min="7430" max="7431" width="0" hidden="1" customWidth="1"/>
    <col min="7432" max="7432" width="13.44140625" customWidth="1"/>
    <col min="7433" max="7433" width="10" bestFit="1" customWidth="1"/>
    <col min="7681" max="7681" width="29.109375" customWidth="1"/>
    <col min="7682" max="7684" width="25.109375" customWidth="1"/>
    <col min="7685" max="7685" width="18.6640625" customWidth="1"/>
    <col min="7686" max="7687" width="0" hidden="1" customWidth="1"/>
    <col min="7688" max="7688" width="13.44140625" customWidth="1"/>
    <col min="7689" max="7689" width="10" bestFit="1" customWidth="1"/>
    <col min="7937" max="7937" width="29.109375" customWidth="1"/>
    <col min="7938" max="7940" width="25.109375" customWidth="1"/>
    <col min="7941" max="7941" width="18.6640625" customWidth="1"/>
    <col min="7942" max="7943" width="0" hidden="1" customWidth="1"/>
    <col min="7944" max="7944" width="13.44140625" customWidth="1"/>
    <col min="7945" max="7945" width="10" bestFit="1" customWidth="1"/>
    <col min="8193" max="8193" width="29.109375" customWidth="1"/>
    <col min="8194" max="8196" width="25.109375" customWidth="1"/>
    <col min="8197" max="8197" width="18.6640625" customWidth="1"/>
    <col min="8198" max="8199" width="0" hidden="1" customWidth="1"/>
    <col min="8200" max="8200" width="13.44140625" customWidth="1"/>
    <col min="8201" max="8201" width="10" bestFit="1" customWidth="1"/>
    <col min="8449" max="8449" width="29.109375" customWidth="1"/>
    <col min="8450" max="8452" width="25.109375" customWidth="1"/>
    <col min="8453" max="8453" width="18.6640625" customWidth="1"/>
    <col min="8454" max="8455" width="0" hidden="1" customWidth="1"/>
    <col min="8456" max="8456" width="13.44140625" customWidth="1"/>
    <col min="8457" max="8457" width="10" bestFit="1" customWidth="1"/>
    <col min="8705" max="8705" width="29.109375" customWidth="1"/>
    <col min="8706" max="8708" width="25.109375" customWidth="1"/>
    <col min="8709" max="8709" width="18.6640625" customWidth="1"/>
    <col min="8710" max="8711" width="0" hidden="1" customWidth="1"/>
    <col min="8712" max="8712" width="13.44140625" customWidth="1"/>
    <col min="8713" max="8713" width="10" bestFit="1" customWidth="1"/>
    <col min="8961" max="8961" width="29.109375" customWidth="1"/>
    <col min="8962" max="8964" width="25.109375" customWidth="1"/>
    <col min="8965" max="8965" width="18.6640625" customWidth="1"/>
    <col min="8966" max="8967" width="0" hidden="1" customWidth="1"/>
    <col min="8968" max="8968" width="13.44140625" customWidth="1"/>
    <col min="8969" max="8969" width="10" bestFit="1" customWidth="1"/>
    <col min="9217" max="9217" width="29.109375" customWidth="1"/>
    <col min="9218" max="9220" width="25.109375" customWidth="1"/>
    <col min="9221" max="9221" width="18.6640625" customWidth="1"/>
    <col min="9222" max="9223" width="0" hidden="1" customWidth="1"/>
    <col min="9224" max="9224" width="13.44140625" customWidth="1"/>
    <col min="9225" max="9225" width="10" bestFit="1" customWidth="1"/>
    <col min="9473" max="9473" width="29.109375" customWidth="1"/>
    <col min="9474" max="9476" width="25.109375" customWidth="1"/>
    <col min="9477" max="9477" width="18.6640625" customWidth="1"/>
    <col min="9478" max="9479" width="0" hidden="1" customWidth="1"/>
    <col min="9480" max="9480" width="13.44140625" customWidth="1"/>
    <col min="9481" max="9481" width="10" bestFit="1" customWidth="1"/>
    <col min="9729" max="9729" width="29.109375" customWidth="1"/>
    <col min="9730" max="9732" width="25.109375" customWidth="1"/>
    <col min="9733" max="9733" width="18.6640625" customWidth="1"/>
    <col min="9734" max="9735" width="0" hidden="1" customWidth="1"/>
    <col min="9736" max="9736" width="13.44140625" customWidth="1"/>
    <col min="9737" max="9737" width="10" bestFit="1" customWidth="1"/>
    <col min="9985" max="9985" width="29.109375" customWidth="1"/>
    <col min="9986" max="9988" width="25.109375" customWidth="1"/>
    <col min="9989" max="9989" width="18.6640625" customWidth="1"/>
    <col min="9990" max="9991" width="0" hidden="1" customWidth="1"/>
    <col min="9992" max="9992" width="13.44140625" customWidth="1"/>
    <col min="9993" max="9993" width="10" bestFit="1" customWidth="1"/>
    <col min="10241" max="10241" width="29.109375" customWidth="1"/>
    <col min="10242" max="10244" width="25.109375" customWidth="1"/>
    <col min="10245" max="10245" width="18.6640625" customWidth="1"/>
    <col min="10246" max="10247" width="0" hidden="1" customWidth="1"/>
    <col min="10248" max="10248" width="13.44140625" customWidth="1"/>
    <col min="10249" max="10249" width="10" bestFit="1" customWidth="1"/>
    <col min="10497" max="10497" width="29.109375" customWidth="1"/>
    <col min="10498" max="10500" width="25.109375" customWidth="1"/>
    <col min="10501" max="10501" width="18.6640625" customWidth="1"/>
    <col min="10502" max="10503" width="0" hidden="1" customWidth="1"/>
    <col min="10504" max="10504" width="13.44140625" customWidth="1"/>
    <col min="10505" max="10505" width="10" bestFit="1" customWidth="1"/>
    <col min="10753" max="10753" width="29.109375" customWidth="1"/>
    <col min="10754" max="10756" width="25.109375" customWidth="1"/>
    <col min="10757" max="10757" width="18.6640625" customWidth="1"/>
    <col min="10758" max="10759" width="0" hidden="1" customWidth="1"/>
    <col min="10760" max="10760" width="13.44140625" customWidth="1"/>
    <col min="10761" max="10761" width="10" bestFit="1" customWidth="1"/>
    <col min="11009" max="11009" width="29.109375" customWidth="1"/>
    <col min="11010" max="11012" width="25.109375" customWidth="1"/>
    <col min="11013" max="11013" width="18.6640625" customWidth="1"/>
    <col min="11014" max="11015" width="0" hidden="1" customWidth="1"/>
    <col min="11016" max="11016" width="13.44140625" customWidth="1"/>
    <col min="11017" max="11017" width="10" bestFit="1" customWidth="1"/>
    <col min="11265" max="11265" width="29.109375" customWidth="1"/>
    <col min="11266" max="11268" width="25.109375" customWidth="1"/>
    <col min="11269" max="11269" width="18.6640625" customWidth="1"/>
    <col min="11270" max="11271" width="0" hidden="1" customWidth="1"/>
    <col min="11272" max="11272" width="13.44140625" customWidth="1"/>
    <col min="11273" max="11273" width="10" bestFit="1" customWidth="1"/>
    <col min="11521" max="11521" width="29.109375" customWidth="1"/>
    <col min="11522" max="11524" width="25.109375" customWidth="1"/>
    <col min="11525" max="11525" width="18.6640625" customWidth="1"/>
    <col min="11526" max="11527" width="0" hidden="1" customWidth="1"/>
    <col min="11528" max="11528" width="13.44140625" customWidth="1"/>
    <col min="11529" max="11529" width="10" bestFit="1" customWidth="1"/>
    <col min="11777" max="11777" width="29.109375" customWidth="1"/>
    <col min="11778" max="11780" width="25.109375" customWidth="1"/>
    <col min="11781" max="11781" width="18.6640625" customWidth="1"/>
    <col min="11782" max="11783" width="0" hidden="1" customWidth="1"/>
    <col min="11784" max="11784" width="13.44140625" customWidth="1"/>
    <col min="11785" max="11785" width="10" bestFit="1" customWidth="1"/>
    <col min="12033" max="12033" width="29.109375" customWidth="1"/>
    <col min="12034" max="12036" width="25.109375" customWidth="1"/>
    <col min="12037" max="12037" width="18.6640625" customWidth="1"/>
    <col min="12038" max="12039" width="0" hidden="1" customWidth="1"/>
    <col min="12040" max="12040" width="13.44140625" customWidth="1"/>
    <col min="12041" max="12041" width="10" bestFit="1" customWidth="1"/>
    <col min="12289" max="12289" width="29.109375" customWidth="1"/>
    <col min="12290" max="12292" width="25.109375" customWidth="1"/>
    <col min="12293" max="12293" width="18.6640625" customWidth="1"/>
    <col min="12294" max="12295" width="0" hidden="1" customWidth="1"/>
    <col min="12296" max="12296" width="13.44140625" customWidth="1"/>
    <col min="12297" max="12297" width="10" bestFit="1" customWidth="1"/>
    <col min="12545" max="12545" width="29.109375" customWidth="1"/>
    <col min="12546" max="12548" width="25.109375" customWidth="1"/>
    <col min="12549" max="12549" width="18.6640625" customWidth="1"/>
    <col min="12550" max="12551" width="0" hidden="1" customWidth="1"/>
    <col min="12552" max="12552" width="13.44140625" customWidth="1"/>
    <col min="12553" max="12553" width="10" bestFit="1" customWidth="1"/>
    <col min="12801" max="12801" width="29.109375" customWidth="1"/>
    <col min="12802" max="12804" width="25.109375" customWidth="1"/>
    <col min="12805" max="12805" width="18.6640625" customWidth="1"/>
    <col min="12806" max="12807" width="0" hidden="1" customWidth="1"/>
    <col min="12808" max="12808" width="13.44140625" customWidth="1"/>
    <col min="12809" max="12809" width="10" bestFit="1" customWidth="1"/>
    <col min="13057" max="13057" width="29.109375" customWidth="1"/>
    <col min="13058" max="13060" width="25.109375" customWidth="1"/>
    <col min="13061" max="13061" width="18.6640625" customWidth="1"/>
    <col min="13062" max="13063" width="0" hidden="1" customWidth="1"/>
    <col min="13064" max="13064" width="13.44140625" customWidth="1"/>
    <col min="13065" max="13065" width="10" bestFit="1" customWidth="1"/>
    <col min="13313" max="13313" width="29.109375" customWidth="1"/>
    <col min="13314" max="13316" width="25.109375" customWidth="1"/>
    <col min="13317" max="13317" width="18.6640625" customWidth="1"/>
    <col min="13318" max="13319" width="0" hidden="1" customWidth="1"/>
    <col min="13320" max="13320" width="13.44140625" customWidth="1"/>
    <col min="13321" max="13321" width="10" bestFit="1" customWidth="1"/>
    <col min="13569" max="13569" width="29.109375" customWidth="1"/>
    <col min="13570" max="13572" width="25.109375" customWidth="1"/>
    <col min="13573" max="13573" width="18.6640625" customWidth="1"/>
    <col min="13574" max="13575" width="0" hidden="1" customWidth="1"/>
    <col min="13576" max="13576" width="13.44140625" customWidth="1"/>
    <col min="13577" max="13577" width="10" bestFit="1" customWidth="1"/>
    <col min="13825" max="13825" width="29.109375" customWidth="1"/>
    <col min="13826" max="13828" width="25.109375" customWidth="1"/>
    <col min="13829" max="13829" width="18.6640625" customWidth="1"/>
    <col min="13830" max="13831" width="0" hidden="1" customWidth="1"/>
    <col min="13832" max="13832" width="13.44140625" customWidth="1"/>
    <col min="13833" max="13833" width="10" bestFit="1" customWidth="1"/>
    <col min="14081" max="14081" width="29.109375" customWidth="1"/>
    <col min="14082" max="14084" width="25.109375" customWidth="1"/>
    <col min="14085" max="14085" width="18.6640625" customWidth="1"/>
    <col min="14086" max="14087" width="0" hidden="1" customWidth="1"/>
    <col min="14088" max="14088" width="13.44140625" customWidth="1"/>
    <col min="14089" max="14089" width="10" bestFit="1" customWidth="1"/>
    <col min="14337" max="14337" width="29.109375" customWidth="1"/>
    <col min="14338" max="14340" width="25.109375" customWidth="1"/>
    <col min="14341" max="14341" width="18.6640625" customWidth="1"/>
    <col min="14342" max="14343" width="0" hidden="1" customWidth="1"/>
    <col min="14344" max="14344" width="13.44140625" customWidth="1"/>
    <col min="14345" max="14345" width="10" bestFit="1" customWidth="1"/>
    <col min="14593" max="14593" width="29.109375" customWidth="1"/>
    <col min="14594" max="14596" width="25.109375" customWidth="1"/>
    <col min="14597" max="14597" width="18.6640625" customWidth="1"/>
    <col min="14598" max="14599" width="0" hidden="1" customWidth="1"/>
    <col min="14600" max="14600" width="13.44140625" customWidth="1"/>
    <col min="14601" max="14601" width="10" bestFit="1" customWidth="1"/>
    <col min="14849" max="14849" width="29.109375" customWidth="1"/>
    <col min="14850" max="14852" width="25.109375" customWidth="1"/>
    <col min="14853" max="14853" width="18.6640625" customWidth="1"/>
    <col min="14854" max="14855" width="0" hidden="1" customWidth="1"/>
    <col min="14856" max="14856" width="13.44140625" customWidth="1"/>
    <col min="14857" max="14857" width="10" bestFit="1" customWidth="1"/>
    <col min="15105" max="15105" width="29.109375" customWidth="1"/>
    <col min="15106" max="15108" width="25.109375" customWidth="1"/>
    <col min="15109" max="15109" width="18.6640625" customWidth="1"/>
    <col min="15110" max="15111" width="0" hidden="1" customWidth="1"/>
    <col min="15112" max="15112" width="13.44140625" customWidth="1"/>
    <col min="15113" max="15113" width="10" bestFit="1" customWidth="1"/>
    <col min="15361" max="15361" width="29.109375" customWidth="1"/>
    <col min="15362" max="15364" width="25.109375" customWidth="1"/>
    <col min="15365" max="15365" width="18.6640625" customWidth="1"/>
    <col min="15366" max="15367" width="0" hidden="1" customWidth="1"/>
    <col min="15368" max="15368" width="13.44140625" customWidth="1"/>
    <col min="15369" max="15369" width="10" bestFit="1" customWidth="1"/>
    <col min="15617" max="15617" width="29.109375" customWidth="1"/>
    <col min="15618" max="15620" width="25.109375" customWidth="1"/>
    <col min="15621" max="15621" width="18.6640625" customWidth="1"/>
    <col min="15622" max="15623" width="0" hidden="1" customWidth="1"/>
    <col min="15624" max="15624" width="13.44140625" customWidth="1"/>
    <col min="15625" max="15625" width="10" bestFit="1" customWidth="1"/>
    <col min="15873" max="15873" width="29.109375" customWidth="1"/>
    <col min="15874" max="15876" width="25.109375" customWidth="1"/>
    <col min="15877" max="15877" width="18.6640625" customWidth="1"/>
    <col min="15878" max="15879" width="0" hidden="1" customWidth="1"/>
    <col min="15880" max="15880" width="13.44140625" customWidth="1"/>
    <col min="15881" max="15881" width="10" bestFit="1" customWidth="1"/>
    <col min="16129" max="16129" width="29.109375" customWidth="1"/>
    <col min="16130" max="16132" width="25.109375" customWidth="1"/>
    <col min="16133" max="16133" width="18.6640625" customWidth="1"/>
    <col min="16134" max="16135" width="0" hidden="1" customWidth="1"/>
    <col min="16136" max="16136" width="13.44140625" customWidth="1"/>
    <col min="16137" max="16137" width="10" bestFit="1" customWidth="1"/>
  </cols>
  <sheetData>
    <row r="1" spans="1:7">
      <c r="A1" s="491" t="s">
        <v>429</v>
      </c>
      <c r="B1" s="491"/>
      <c r="C1" s="491"/>
      <c r="D1" s="491"/>
      <c r="E1" s="491"/>
      <c r="F1" s="491"/>
      <c r="G1" s="491"/>
    </row>
    <row r="2" spans="1:7">
      <c r="A2" s="491" t="s">
        <v>500</v>
      </c>
      <c r="B2" s="491"/>
      <c r="C2" s="491"/>
      <c r="D2" s="491"/>
      <c r="E2" s="491"/>
      <c r="F2" s="491"/>
      <c r="G2" s="491"/>
    </row>
    <row r="3" spans="1:7">
      <c r="A3" s="491" t="s">
        <v>77</v>
      </c>
      <c r="B3" s="491"/>
      <c r="C3" s="491"/>
      <c r="D3" s="491"/>
      <c r="E3" s="491"/>
      <c r="F3" s="491"/>
      <c r="G3" s="491"/>
    </row>
    <row r="4" spans="1:7">
      <c r="A4" s="491" t="s">
        <v>78</v>
      </c>
      <c r="B4" s="491"/>
      <c r="C4" s="491"/>
      <c r="D4" s="491"/>
      <c r="E4" s="491"/>
      <c r="F4" s="491"/>
      <c r="G4" s="491"/>
    </row>
    <row r="5" spans="1:7">
      <c r="A5" s="491" t="s">
        <v>0</v>
      </c>
      <c r="B5" s="491"/>
      <c r="C5" s="491"/>
      <c r="D5" s="491"/>
      <c r="E5" s="491"/>
      <c r="F5" s="491"/>
      <c r="G5" s="491"/>
    </row>
    <row r="6" spans="1:7">
      <c r="A6" s="552" t="s">
        <v>1</v>
      </c>
      <c r="B6" s="552"/>
      <c r="C6" s="552"/>
      <c r="D6" s="552"/>
      <c r="E6" s="552"/>
      <c r="F6" s="552"/>
      <c r="G6" s="552"/>
    </row>
    <row r="7" spans="1:7">
      <c r="A7" s="491" t="s">
        <v>506</v>
      </c>
      <c r="B7" s="491"/>
      <c r="C7" s="491"/>
      <c r="D7" s="491"/>
      <c r="E7" s="491"/>
      <c r="F7" s="491"/>
      <c r="G7" s="491"/>
    </row>
    <row r="8" spans="1:7">
      <c r="A8" s="43"/>
      <c r="B8" s="43"/>
      <c r="C8" s="43"/>
      <c r="D8" s="43"/>
      <c r="E8" s="43"/>
      <c r="F8" s="43"/>
      <c r="G8" s="43"/>
    </row>
    <row r="9" spans="1:7">
      <c r="A9" s="491"/>
      <c r="B9" s="491"/>
      <c r="C9" s="491"/>
      <c r="D9" s="491"/>
      <c r="E9" s="491"/>
      <c r="F9" s="491"/>
      <c r="G9" s="491"/>
    </row>
    <row r="10" spans="1:7">
      <c r="A10" s="408"/>
      <c r="B10" s="408"/>
      <c r="C10" s="408"/>
      <c r="D10" s="408"/>
      <c r="E10" s="45"/>
      <c r="F10" s="408"/>
      <c r="G10" s="408"/>
    </row>
    <row r="11" spans="1:7" s="53" customFormat="1" ht="18" customHeight="1">
      <c r="A11" s="553" t="s">
        <v>456</v>
      </c>
      <c r="B11" s="553"/>
      <c r="C11" s="553"/>
      <c r="D11" s="553"/>
      <c r="E11" s="553"/>
      <c r="F11" s="409"/>
      <c r="G11" s="409"/>
    </row>
    <row r="12" spans="1:7" s="53" customFormat="1" ht="21.75" customHeight="1">
      <c r="A12" s="553"/>
      <c r="B12" s="553"/>
      <c r="C12" s="553"/>
      <c r="D12" s="553"/>
      <c r="E12" s="553"/>
      <c r="F12" s="409"/>
      <c r="G12" s="409"/>
    </row>
    <row r="13" spans="1:7" s="53" customFormat="1" ht="111" hidden="1" customHeight="1">
      <c r="A13" s="410"/>
      <c r="B13" s="410"/>
      <c r="C13" s="410"/>
      <c r="D13" s="410"/>
      <c r="E13" s="410"/>
      <c r="F13" s="409"/>
      <c r="G13" s="409"/>
    </row>
    <row r="14" spans="1:7" ht="112.5" hidden="1" customHeight="1">
      <c r="A14" s="410"/>
      <c r="B14" s="410"/>
      <c r="C14" s="410"/>
      <c r="D14" s="410"/>
      <c r="E14" s="410"/>
    </row>
    <row r="15" spans="1:7" ht="13.8" thickBot="1"/>
    <row r="16" spans="1:7" ht="27.75" customHeight="1" thickBot="1">
      <c r="A16" s="411" t="s">
        <v>430</v>
      </c>
      <c r="B16" s="554" t="s">
        <v>431</v>
      </c>
      <c r="C16" s="556" t="s">
        <v>432</v>
      </c>
      <c r="D16" s="557"/>
      <c r="E16" s="558"/>
      <c r="F16" s="59"/>
      <c r="G16" s="59"/>
    </row>
    <row r="17" spans="1:8" ht="42.75" customHeight="1" thickBot="1">
      <c r="A17" s="412" t="s">
        <v>433</v>
      </c>
      <c r="B17" s="555"/>
      <c r="C17" s="412" t="s">
        <v>6</v>
      </c>
      <c r="D17" s="412" t="s">
        <v>14</v>
      </c>
      <c r="E17" s="412" t="s">
        <v>448</v>
      </c>
      <c r="F17" s="59"/>
      <c r="G17" s="59"/>
    </row>
    <row r="18" spans="1:8" s="417" customFormat="1" ht="41.4" hidden="1">
      <c r="A18" s="413" t="s">
        <v>434</v>
      </c>
      <c r="B18" s="414" t="s">
        <v>435</v>
      </c>
      <c r="C18" s="414"/>
      <c r="D18" s="414"/>
      <c r="E18" s="415">
        <f>E23</f>
        <v>0</v>
      </c>
      <c r="F18" s="416"/>
      <c r="G18" s="416"/>
      <c r="H18" s="416"/>
    </row>
    <row r="19" spans="1:8" s="422" customFormat="1" ht="15.6" hidden="1">
      <c r="A19" s="418"/>
      <c r="B19" s="419"/>
      <c r="C19" s="419"/>
      <c r="D19" s="419"/>
      <c r="E19" s="420"/>
      <c r="F19" s="421"/>
      <c r="G19" s="421"/>
      <c r="H19" s="421"/>
    </row>
    <row r="20" spans="1:8" hidden="1">
      <c r="A20" s="418"/>
      <c r="B20" s="419"/>
      <c r="C20" s="419"/>
      <c r="D20" s="419"/>
      <c r="E20" s="423"/>
      <c r="F20" s="59"/>
      <c r="G20" s="59"/>
    </row>
    <row r="21" spans="1:8" s="422" customFormat="1" ht="15.6" hidden="1">
      <c r="A21" s="418"/>
      <c r="B21" s="424"/>
      <c r="C21" s="424"/>
      <c r="D21" s="424"/>
      <c r="E21" s="420"/>
      <c r="F21" s="421"/>
      <c r="G21" s="421"/>
    </row>
    <row r="22" spans="1:8" hidden="1">
      <c r="A22" s="418"/>
      <c r="B22" s="424"/>
      <c r="C22" s="424"/>
      <c r="D22" s="424"/>
      <c r="E22" s="423"/>
      <c r="F22" s="59"/>
      <c r="G22" s="59"/>
    </row>
    <row r="23" spans="1:8" ht="66" hidden="1">
      <c r="A23" s="425" t="s">
        <v>436</v>
      </c>
      <c r="B23" s="426" t="s">
        <v>437</v>
      </c>
      <c r="C23" s="426"/>
      <c r="D23" s="426"/>
      <c r="E23" s="423">
        <v>0</v>
      </c>
      <c r="F23" s="59"/>
      <c r="G23" s="59"/>
    </row>
    <row r="24" spans="1:8" s="53" customFormat="1" hidden="1">
      <c r="A24" s="427"/>
      <c r="B24" s="428"/>
      <c r="C24" s="428"/>
      <c r="D24" s="428"/>
      <c r="E24" s="418"/>
      <c r="F24" s="429"/>
      <c r="G24" s="429"/>
    </row>
    <row r="25" spans="1:8" s="53" customFormat="1" hidden="1">
      <c r="A25" s="427"/>
      <c r="B25" s="430"/>
      <c r="C25" s="430"/>
      <c r="D25" s="430"/>
      <c r="E25" s="418"/>
      <c r="F25" s="429"/>
      <c r="G25" s="429"/>
    </row>
    <row r="26" spans="1:8" s="53" customFormat="1" hidden="1">
      <c r="A26" s="425"/>
      <c r="B26" s="424"/>
      <c r="C26" s="424"/>
      <c r="D26" s="424"/>
      <c r="E26" s="425"/>
      <c r="F26" s="429"/>
      <c r="G26" s="429"/>
    </row>
    <row r="27" spans="1:8" s="53" customFormat="1" ht="13.8">
      <c r="A27" s="431" t="s">
        <v>438</v>
      </c>
      <c r="B27" s="432"/>
      <c r="C27" s="433">
        <f>SUM(C28:C29)</f>
        <v>223.10000000000002</v>
      </c>
      <c r="D27" s="433">
        <f>SUM(D28:D29)</f>
        <v>36.799999999999997</v>
      </c>
      <c r="E27" s="433">
        <f>SUM(E28:E29)</f>
        <v>36.799999999999997</v>
      </c>
      <c r="F27" s="429"/>
      <c r="G27" s="429"/>
    </row>
    <row r="28" spans="1:8" s="53" customFormat="1" ht="66.75" customHeight="1">
      <c r="A28" s="434" t="s">
        <v>439</v>
      </c>
      <c r="B28" s="435" t="s">
        <v>440</v>
      </c>
      <c r="C28" s="436">
        <v>186.3</v>
      </c>
      <c r="D28" s="436">
        <v>36.799999999999997</v>
      </c>
      <c r="E28" s="436">
        <v>36.799999999999997</v>
      </c>
      <c r="F28" s="429"/>
      <c r="G28" s="429"/>
    </row>
    <row r="29" spans="1:8" s="53" customFormat="1" ht="70.5" customHeight="1" thickBot="1">
      <c r="A29" s="437" t="s">
        <v>441</v>
      </c>
      <c r="B29" s="438" t="s">
        <v>442</v>
      </c>
      <c r="C29" s="436">
        <v>36.799999999999997</v>
      </c>
      <c r="D29" s="436">
        <v>0</v>
      </c>
      <c r="E29" s="439">
        <v>0</v>
      </c>
      <c r="F29" s="429"/>
      <c r="G29" s="429"/>
    </row>
    <row r="30" spans="1:8" s="53" customFormat="1" ht="13.8" hidden="1" thickBot="1">
      <c r="A30" s="440"/>
      <c r="B30" s="428"/>
      <c r="C30" s="441"/>
      <c r="D30" s="441"/>
      <c r="E30" s="439"/>
      <c r="F30" s="429"/>
      <c r="G30" s="429"/>
    </row>
    <row r="31" spans="1:8" s="53" customFormat="1" ht="13.8" hidden="1" thickBot="1">
      <c r="A31" s="418"/>
      <c r="B31" s="419"/>
      <c r="C31" s="442"/>
      <c r="D31" s="442"/>
      <c r="E31" s="443"/>
      <c r="F31" s="429"/>
      <c r="G31" s="429"/>
    </row>
    <row r="32" spans="1:8" s="53" customFormat="1" ht="13.8" hidden="1" thickBot="1">
      <c r="A32" s="440"/>
      <c r="B32" s="444"/>
      <c r="C32" s="445"/>
      <c r="D32" s="445"/>
      <c r="E32" s="446"/>
      <c r="F32" s="429"/>
      <c r="G32" s="429"/>
    </row>
    <row r="33" spans="1:8" s="451" customFormat="1" ht="13.8" thickBot="1">
      <c r="A33" s="447"/>
      <c r="B33" s="448" t="s">
        <v>443</v>
      </c>
      <c r="C33" s="449">
        <f>C27</f>
        <v>223.10000000000002</v>
      </c>
      <c r="D33" s="449">
        <f>D27</f>
        <v>36.799999999999997</v>
      </c>
      <c r="E33" s="449">
        <f>E27</f>
        <v>36.799999999999997</v>
      </c>
      <c r="F33" s="450"/>
      <c r="G33" s="450"/>
    </row>
    <row r="34" spans="1:8" s="53" customFormat="1">
      <c r="A34" s="452"/>
      <c r="B34" s="452"/>
      <c r="C34" s="452"/>
      <c r="D34" s="452"/>
      <c r="E34" s="453"/>
      <c r="F34" s="429"/>
      <c r="G34" s="429"/>
    </row>
    <row r="35" spans="1:8">
      <c r="E35" s="59"/>
      <c r="F35" s="59"/>
      <c r="G35" s="59"/>
    </row>
    <row r="36" spans="1:8" s="53" customFormat="1">
      <c r="E36" s="429"/>
      <c r="F36" s="429"/>
      <c r="G36" s="429"/>
    </row>
    <row r="37" spans="1:8">
      <c r="E37" s="59"/>
      <c r="F37" s="59"/>
      <c r="G37" s="59"/>
    </row>
    <row r="38" spans="1:8">
      <c r="E38" s="59"/>
      <c r="F38" s="59"/>
      <c r="G38" s="59"/>
    </row>
    <row r="39" spans="1:8" s="53" customFormat="1">
      <c r="E39" s="429"/>
      <c r="F39" s="429"/>
      <c r="G39" s="429"/>
    </row>
    <row r="40" spans="1:8" s="53" customFormat="1">
      <c r="E40" s="429"/>
      <c r="F40" s="429"/>
      <c r="G40" s="429"/>
    </row>
    <row r="41" spans="1:8" s="53" customFormat="1" ht="13.8">
      <c r="A41" s="454"/>
      <c r="B41" s="498"/>
      <c r="C41" s="498"/>
      <c r="D41" s="498"/>
      <c r="E41" s="498"/>
      <c r="F41" s="498"/>
      <c r="G41" s="455"/>
      <c r="H41" s="455"/>
    </row>
    <row r="42" spans="1:8" s="53" customFormat="1" ht="13.8">
      <c r="A42" s="455"/>
      <c r="B42" s="498"/>
      <c r="C42" s="498"/>
      <c r="D42" s="498"/>
      <c r="E42" s="498"/>
      <c r="F42" s="498"/>
      <c r="G42" s="455"/>
    </row>
    <row r="43" spans="1:8" s="53" customFormat="1" ht="15.6">
      <c r="B43" s="422"/>
      <c r="C43" s="422"/>
      <c r="D43" s="422"/>
      <c r="E43" s="429"/>
      <c r="F43" s="429"/>
      <c r="G43" s="455"/>
    </row>
    <row r="44" spans="1:8" s="53" customFormat="1" ht="15.6">
      <c r="E44" s="421"/>
      <c r="F44" s="429"/>
      <c r="G44" s="455"/>
      <c r="H44" s="429"/>
    </row>
    <row r="45" spans="1:8" s="53" customFormat="1" ht="13.8">
      <c r="E45" s="429"/>
      <c r="F45" s="429"/>
      <c r="G45" s="455"/>
      <c r="H45" s="429"/>
    </row>
    <row r="46" spans="1:8" s="53" customFormat="1" ht="15.6">
      <c r="A46" s="456"/>
      <c r="B46" s="457"/>
      <c r="C46" s="457"/>
      <c r="D46" s="457"/>
      <c r="E46" s="409"/>
      <c r="F46" s="454"/>
      <c r="G46" s="455"/>
      <c r="H46" s="454"/>
    </row>
    <row r="47" spans="1:8" s="53" customFormat="1" ht="13.8">
      <c r="A47"/>
      <c r="B47" s="458"/>
      <c r="C47" s="458"/>
      <c r="D47" s="458"/>
      <c r="E47" s="59"/>
      <c r="F47" s="59"/>
      <c r="G47" s="455"/>
      <c r="H47" s="429"/>
    </row>
    <row r="48" spans="1:8" s="53" customFormat="1" ht="13.8">
      <c r="A48"/>
      <c r="B48"/>
      <c r="C48"/>
      <c r="D48"/>
      <c r="E48" s="59"/>
      <c r="F48" s="459"/>
      <c r="G48" s="455"/>
      <c r="H48" s="429"/>
    </row>
    <row r="49" spans="1:8" s="53" customFormat="1" ht="13.8">
      <c r="A49"/>
      <c r="B49"/>
      <c r="C49"/>
      <c r="D49"/>
      <c r="E49" s="59"/>
      <c r="F49" s="459"/>
      <c r="G49" s="455"/>
      <c r="H49" s="429"/>
    </row>
    <row r="50" spans="1:8" s="53" customFormat="1" ht="13.8">
      <c r="A50"/>
      <c r="B50"/>
      <c r="C50"/>
      <c r="D50"/>
      <c r="E50" s="59"/>
      <c r="F50" s="459"/>
      <c r="G50" s="455"/>
      <c r="H50" s="429"/>
    </row>
    <row r="51" spans="1:8" s="53" customFormat="1" ht="13.8">
      <c r="A51"/>
      <c r="B51"/>
      <c r="C51"/>
      <c r="D51"/>
      <c r="F51" s="459"/>
      <c r="G51" s="455"/>
      <c r="H51" s="429"/>
    </row>
    <row r="52" spans="1:8" s="53" customFormat="1" ht="13.8">
      <c r="A52"/>
      <c r="B52"/>
      <c r="C52"/>
      <c r="D52"/>
      <c r="E52" s="59"/>
      <c r="F52" s="459"/>
      <c r="G52" s="455"/>
      <c r="H52" s="429"/>
    </row>
    <row r="53" spans="1:8" s="53" customFormat="1" ht="13.8">
      <c r="A53"/>
      <c r="B53"/>
      <c r="C53"/>
      <c r="D53"/>
      <c r="E53" s="59"/>
      <c r="F53" s="459"/>
      <c r="G53" s="455"/>
      <c r="H53" s="429"/>
    </row>
    <row r="54" spans="1:8" s="53" customFormat="1" ht="13.8">
      <c r="A54"/>
      <c r="B54"/>
      <c r="C54"/>
      <c r="D54"/>
      <c r="E54" s="59"/>
      <c r="F54" s="459"/>
      <c r="G54" s="455"/>
      <c r="H54" s="429"/>
    </row>
    <row r="55" spans="1:8" s="53" customFormat="1" ht="13.8">
      <c r="A55"/>
      <c r="B55"/>
      <c r="C55"/>
      <c r="D55"/>
      <c r="E55" s="59"/>
      <c r="F55" s="459"/>
      <c r="G55" s="455"/>
      <c r="H55" s="429"/>
    </row>
    <row r="56" spans="1:8" s="53" customFormat="1" ht="13.8">
      <c r="A56"/>
      <c r="B56"/>
      <c r="C56"/>
      <c r="D56"/>
      <c r="E56" s="59"/>
      <c r="F56" s="459"/>
      <c r="G56" s="455"/>
      <c r="H56" s="429"/>
    </row>
    <row r="57" spans="1:8" s="53" customFormat="1" ht="13.8">
      <c r="A57"/>
      <c r="B57"/>
      <c r="C57"/>
      <c r="D57"/>
      <c r="E57" s="59"/>
      <c r="F57" s="459"/>
      <c r="G57" s="455"/>
      <c r="H57" s="429"/>
    </row>
    <row r="58" spans="1:8" s="53" customFormat="1" ht="13.8">
      <c r="A58"/>
      <c r="B58"/>
      <c r="C58"/>
      <c r="D58"/>
      <c r="E58" s="59"/>
      <c r="F58" s="459"/>
      <c r="G58" s="455"/>
      <c r="H58" s="429"/>
    </row>
    <row r="59" spans="1:8" s="53" customFormat="1" ht="13.8">
      <c r="A59"/>
      <c r="B59"/>
      <c r="C59"/>
      <c r="D59"/>
      <c r="E59" s="59"/>
      <c r="F59" s="459"/>
      <c r="G59" s="455"/>
      <c r="H59" s="429"/>
    </row>
    <row r="60" spans="1:8" s="53" customFormat="1" ht="13.8">
      <c r="A60"/>
      <c r="B60"/>
      <c r="C60"/>
      <c r="D60"/>
      <c r="E60" s="59"/>
      <c r="F60" s="459"/>
      <c r="G60" s="455"/>
      <c r="H60" s="429"/>
    </row>
    <row r="61" spans="1:8" s="53" customFormat="1" ht="13.8">
      <c r="A61"/>
      <c r="B61"/>
      <c r="C61"/>
      <c r="D61"/>
      <c r="E61" s="59"/>
      <c r="F61" s="459"/>
      <c r="G61" s="455"/>
      <c r="H61" s="429"/>
    </row>
    <row r="62" spans="1:8" s="53" customFormat="1" ht="13.8">
      <c r="A62"/>
      <c r="B62"/>
      <c r="C62"/>
      <c r="D62"/>
      <c r="E62" s="59"/>
      <c r="F62" s="459"/>
      <c r="G62" s="455"/>
      <c r="H62" s="429"/>
    </row>
    <row r="63" spans="1:8" s="53" customFormat="1" ht="13.8">
      <c r="A63"/>
      <c r="B63"/>
      <c r="C63"/>
      <c r="D63"/>
      <c r="E63" s="59"/>
      <c r="F63" s="459"/>
      <c r="G63" s="455"/>
      <c r="H63" s="429"/>
    </row>
    <row r="64" spans="1:8" s="53" customFormat="1" ht="13.8">
      <c r="A64"/>
      <c r="B64"/>
      <c r="C64"/>
      <c r="D64"/>
      <c r="E64" s="59"/>
      <c r="F64" s="459"/>
      <c r="G64" s="455"/>
      <c r="H64" s="429"/>
    </row>
    <row r="65" spans="1:8" s="53" customFormat="1" ht="13.8">
      <c r="A65"/>
      <c r="B65"/>
      <c r="C65"/>
      <c r="D65"/>
      <c r="E65" s="59"/>
      <c r="F65" s="459"/>
      <c r="G65" s="455"/>
      <c r="H65" s="429"/>
    </row>
    <row r="66" spans="1:8" s="53" customFormat="1" ht="13.8">
      <c r="A66"/>
      <c r="B66"/>
      <c r="C66"/>
      <c r="D66"/>
      <c r="E66" s="59"/>
      <c r="F66" s="459"/>
      <c r="G66" s="455"/>
      <c r="H66" s="429"/>
    </row>
    <row r="67" spans="1:8" s="53" customFormat="1" ht="13.8">
      <c r="A67"/>
      <c r="B67"/>
      <c r="C67"/>
      <c r="D67"/>
      <c r="E67" s="59"/>
      <c r="F67" s="459"/>
      <c r="G67" s="455"/>
      <c r="H67" s="429"/>
    </row>
    <row r="68" spans="1:8" s="53" customFormat="1" ht="13.8">
      <c r="A68"/>
      <c r="B68"/>
      <c r="C68"/>
      <c r="D68"/>
      <c r="E68" s="59"/>
      <c r="F68" s="459"/>
      <c r="G68" s="455"/>
      <c r="H68" s="429"/>
    </row>
    <row r="69" spans="1:8" s="53" customFormat="1" ht="13.8">
      <c r="A69"/>
      <c r="B69"/>
      <c r="C69"/>
      <c r="D69"/>
      <c r="E69" s="59"/>
      <c r="F69" s="459"/>
      <c r="G69" s="455"/>
      <c r="H69" s="429"/>
    </row>
    <row r="70" spans="1:8" s="53" customFormat="1" ht="13.8">
      <c r="A70"/>
      <c r="B70"/>
      <c r="C70"/>
      <c r="D70"/>
      <c r="E70" s="59"/>
      <c r="F70" s="459"/>
      <c r="G70" s="455"/>
      <c r="H70" s="429"/>
    </row>
    <row r="71" spans="1:8" s="53" customFormat="1" ht="13.8">
      <c r="A71"/>
      <c r="B71"/>
      <c r="C71"/>
      <c r="D71"/>
      <c r="E71" s="59"/>
      <c r="F71" s="459"/>
      <c r="G71" s="455"/>
      <c r="H71" s="429"/>
    </row>
    <row r="72" spans="1:8" s="53" customFormat="1" ht="13.8">
      <c r="A72"/>
      <c r="B72"/>
      <c r="C72"/>
      <c r="D72"/>
      <c r="E72" s="59"/>
      <c r="F72" s="459"/>
      <c r="G72" s="455"/>
      <c r="H72" s="429"/>
    </row>
    <row r="73" spans="1:8" s="53" customFormat="1" ht="13.8">
      <c r="A73"/>
      <c r="B73"/>
      <c r="C73"/>
      <c r="D73"/>
      <c r="E73" s="59"/>
      <c r="F73" s="459"/>
      <c r="G73" s="455"/>
      <c r="H73" s="429"/>
    </row>
    <row r="74" spans="1:8" s="53" customFormat="1" ht="13.8">
      <c r="A74"/>
      <c r="B74"/>
      <c r="C74"/>
      <c r="D74"/>
      <c r="E74" s="59"/>
      <c r="F74" s="459"/>
      <c r="G74" s="455"/>
      <c r="H74" s="429"/>
    </row>
    <row r="75" spans="1:8" s="53" customFormat="1" ht="13.8">
      <c r="A75"/>
      <c r="B75"/>
      <c r="C75"/>
      <c r="D75"/>
      <c r="E75" s="59"/>
      <c r="F75" s="459"/>
      <c r="G75" s="455"/>
      <c r="H75" s="429"/>
    </row>
    <row r="76" spans="1:8" s="53" customFormat="1" ht="13.8">
      <c r="A76"/>
      <c r="B76"/>
      <c r="C76"/>
      <c r="D76"/>
      <c r="E76" s="59"/>
      <c r="F76" s="459"/>
      <c r="G76" s="455"/>
      <c r="H76" s="429"/>
    </row>
    <row r="77" spans="1:8" s="53" customFormat="1" ht="13.8">
      <c r="A77"/>
      <c r="B77"/>
      <c r="C77"/>
      <c r="D77"/>
      <c r="E77" s="59"/>
      <c r="F77" s="459"/>
      <c r="G77" s="455"/>
      <c r="H77" s="429"/>
    </row>
    <row r="78" spans="1:8" s="53" customFormat="1" ht="13.8">
      <c r="A78"/>
      <c r="B78"/>
      <c r="C78"/>
      <c r="D78"/>
      <c r="E78" s="59"/>
      <c r="F78" s="459"/>
      <c r="G78" s="455"/>
      <c r="H78" s="429"/>
    </row>
    <row r="79" spans="1:8" s="53" customFormat="1" ht="13.8">
      <c r="A79"/>
      <c r="B79"/>
      <c r="C79"/>
      <c r="D79"/>
      <c r="E79" s="59"/>
      <c r="F79" s="459"/>
      <c r="G79" s="455"/>
      <c r="H79" s="429"/>
    </row>
    <row r="80" spans="1:8" s="53" customFormat="1" ht="13.8">
      <c r="A80"/>
      <c r="B80"/>
      <c r="C80"/>
      <c r="D80"/>
      <c r="E80" s="59"/>
      <c r="F80" s="459"/>
      <c r="G80" s="455"/>
      <c r="H80" s="429"/>
    </row>
    <row r="81" spans="1:8" s="53" customFormat="1" ht="13.8">
      <c r="A81"/>
      <c r="B81"/>
      <c r="C81"/>
      <c r="D81"/>
      <c r="E81" s="59"/>
      <c r="F81" s="459"/>
      <c r="G81" s="455"/>
      <c r="H81" s="429"/>
    </row>
    <row r="82" spans="1:8" s="53" customFormat="1" ht="13.8">
      <c r="A82"/>
      <c r="B82"/>
      <c r="C82"/>
      <c r="D82"/>
      <c r="E82" s="59"/>
      <c r="F82" s="459"/>
      <c r="G82" s="455"/>
      <c r="H82" s="429"/>
    </row>
    <row r="83" spans="1:8" s="53" customFormat="1" ht="13.8">
      <c r="A83"/>
      <c r="B83"/>
      <c r="C83"/>
      <c r="D83"/>
      <c r="E83" s="59"/>
      <c r="F83" s="459"/>
      <c r="G83" s="455"/>
      <c r="H83" s="429"/>
    </row>
    <row r="84" spans="1:8" s="53" customFormat="1" ht="13.8">
      <c r="A84"/>
      <c r="B84"/>
      <c r="C84"/>
      <c r="D84"/>
      <c r="E84" s="59"/>
      <c r="F84" s="459"/>
      <c r="G84" s="455"/>
      <c r="H84" s="429"/>
    </row>
    <row r="85" spans="1:8" s="53" customFormat="1" ht="13.8">
      <c r="A85"/>
      <c r="B85"/>
      <c r="C85"/>
      <c r="D85"/>
      <c r="E85" s="59"/>
      <c r="F85" s="459"/>
      <c r="G85" s="455"/>
      <c r="H85" s="429"/>
    </row>
    <row r="86" spans="1:8" s="53" customFormat="1" ht="13.8">
      <c r="A86"/>
      <c r="B86"/>
      <c r="C86"/>
      <c r="D86"/>
      <c r="E86" s="59"/>
      <c r="F86" s="459"/>
      <c r="G86" s="455"/>
      <c r="H86" s="429"/>
    </row>
    <row r="87" spans="1:8" s="53" customFormat="1" ht="13.8">
      <c r="A87"/>
      <c r="B87" s="458"/>
      <c r="C87" s="458"/>
      <c r="D87" s="458"/>
      <c r="E87" s="59"/>
      <c r="F87" s="459"/>
      <c r="G87" s="455"/>
      <c r="H87" s="429"/>
    </row>
    <row r="88" spans="1:8" s="53" customFormat="1" ht="13.8">
      <c r="A88"/>
      <c r="B88" s="458"/>
      <c r="C88" s="458"/>
      <c r="D88" s="458"/>
      <c r="E88" s="459"/>
      <c r="F88" s="459"/>
      <c r="G88" s="455"/>
      <c r="H88" s="429"/>
    </row>
    <row r="89" spans="1:8" s="53" customFormat="1" ht="13.8">
      <c r="A89"/>
      <c r="B89" s="458"/>
      <c r="C89" s="458"/>
      <c r="D89" s="458"/>
      <c r="E89" s="59"/>
      <c r="F89" s="459"/>
      <c r="G89" s="455"/>
      <c r="H89" s="429"/>
    </row>
    <row r="90" spans="1:8" s="53" customFormat="1" ht="13.8">
      <c r="A90"/>
      <c r="B90" s="458"/>
      <c r="C90" s="458"/>
      <c r="D90" s="458"/>
      <c r="E90" s="59"/>
      <c r="F90" s="459"/>
      <c r="G90" s="455"/>
      <c r="H90" s="429"/>
    </row>
    <row r="91" spans="1:8" s="53" customFormat="1" ht="13.8">
      <c r="A91"/>
      <c r="B91" s="458"/>
      <c r="C91" s="458"/>
      <c r="D91" s="458"/>
      <c r="E91" s="59"/>
      <c r="F91" s="459"/>
      <c r="G91" s="455"/>
      <c r="H91" s="429"/>
    </row>
    <row r="92" spans="1:8" s="53" customFormat="1" ht="13.8">
      <c r="A92"/>
      <c r="B92" s="458"/>
      <c r="C92" s="458"/>
      <c r="D92" s="458"/>
      <c r="E92" s="59"/>
      <c r="F92" s="459"/>
      <c r="G92" s="455"/>
      <c r="H92" s="429"/>
    </row>
    <row r="93" spans="1:8" s="53" customFormat="1" ht="13.8">
      <c r="A93"/>
      <c r="B93" s="458"/>
      <c r="C93" s="458"/>
      <c r="D93" s="458"/>
      <c r="E93" s="59"/>
      <c r="F93" s="459"/>
      <c r="G93" s="455"/>
      <c r="H93" s="429"/>
    </row>
    <row r="94" spans="1:8" s="53" customFormat="1" ht="13.8">
      <c r="A94"/>
      <c r="B94" s="458"/>
      <c r="C94" s="458"/>
      <c r="D94" s="458"/>
      <c r="E94" s="59"/>
      <c r="F94" s="459"/>
      <c r="G94" s="455"/>
      <c r="H94" s="429"/>
    </row>
    <row r="95" spans="1:8" s="53" customFormat="1" ht="13.8">
      <c r="A95"/>
      <c r="B95" s="458"/>
      <c r="C95" s="458"/>
      <c r="D95" s="458"/>
      <c r="E95" s="59"/>
      <c r="F95" s="459"/>
      <c r="G95" s="455"/>
      <c r="H95" s="429"/>
    </row>
    <row r="96" spans="1:8" s="53" customFormat="1" ht="13.8">
      <c r="A96"/>
      <c r="B96" s="458"/>
      <c r="C96" s="458"/>
      <c r="D96" s="458"/>
      <c r="E96" s="59"/>
      <c r="F96" s="459"/>
      <c r="G96" s="455"/>
      <c r="H96" s="429"/>
    </row>
    <row r="97" spans="1:8" s="53" customFormat="1" ht="13.8">
      <c r="A97"/>
      <c r="B97" s="458"/>
      <c r="C97" s="458"/>
      <c r="D97" s="458"/>
      <c r="E97" s="59"/>
      <c r="F97" s="459"/>
      <c r="G97" s="455"/>
      <c r="H97" s="429"/>
    </row>
    <row r="98" spans="1:8" s="53" customFormat="1" ht="13.8">
      <c r="A98"/>
      <c r="B98" s="458"/>
      <c r="C98" s="458"/>
      <c r="D98" s="458"/>
      <c r="E98" s="59"/>
      <c r="F98" s="459"/>
      <c r="G98" s="455"/>
      <c r="H98" s="429"/>
    </row>
    <row r="99" spans="1:8" s="53" customFormat="1" ht="13.8">
      <c r="A99"/>
      <c r="B99" s="458"/>
      <c r="C99" s="458"/>
      <c r="D99" s="458"/>
      <c r="E99" s="59"/>
      <c r="F99" s="459"/>
      <c r="G99" s="455"/>
      <c r="H99" s="429"/>
    </row>
    <row r="100" spans="1:8" s="53" customFormat="1" ht="13.8">
      <c r="A100"/>
      <c r="B100" s="458"/>
      <c r="C100" s="458"/>
      <c r="D100" s="458"/>
      <c r="E100" s="59"/>
      <c r="F100" s="459"/>
      <c r="G100" s="455"/>
      <c r="H100" s="429"/>
    </row>
    <row r="101" spans="1:8" s="53" customFormat="1" ht="13.8">
      <c r="A101"/>
      <c r="B101" s="458"/>
      <c r="C101" s="458"/>
      <c r="D101" s="458"/>
      <c r="E101" s="59"/>
      <c r="F101" s="459"/>
      <c r="G101" s="455"/>
      <c r="H101" s="429"/>
    </row>
    <row r="102" spans="1:8" s="53" customFormat="1" ht="13.8">
      <c r="A102"/>
      <c r="B102" s="458"/>
      <c r="C102" s="458"/>
      <c r="D102" s="458"/>
      <c r="E102" s="59"/>
      <c r="F102" s="459"/>
      <c r="G102" s="455"/>
      <c r="H102" s="429"/>
    </row>
    <row r="103" spans="1:8" s="53" customFormat="1" ht="13.8">
      <c r="A103"/>
      <c r="B103" s="458"/>
      <c r="C103" s="458"/>
      <c r="D103" s="458"/>
      <c r="E103" s="59"/>
      <c r="F103" s="459"/>
      <c r="G103" s="455"/>
      <c r="H103" s="429"/>
    </row>
    <row r="104" spans="1:8" s="53" customFormat="1" ht="13.8">
      <c r="A104"/>
      <c r="B104" s="458"/>
      <c r="C104" s="458"/>
      <c r="D104" s="458"/>
      <c r="E104" s="59"/>
      <c r="F104" s="459"/>
      <c r="G104" s="455"/>
      <c r="H104" s="429"/>
    </row>
    <row r="105" spans="1:8" s="53" customFormat="1" ht="13.8">
      <c r="A105"/>
      <c r="B105" s="458"/>
      <c r="C105" s="458"/>
      <c r="D105" s="458"/>
      <c r="E105" s="59"/>
      <c r="F105" s="459"/>
      <c r="G105" s="455"/>
      <c r="H105" s="429"/>
    </row>
    <row r="106" spans="1:8" s="53" customFormat="1" ht="13.8">
      <c r="A106"/>
      <c r="B106" s="458"/>
      <c r="C106" s="458"/>
      <c r="D106" s="458"/>
      <c r="E106" s="59"/>
      <c r="F106" s="459"/>
      <c r="G106" s="455"/>
      <c r="H106" s="429"/>
    </row>
    <row r="107" spans="1:8" s="53" customFormat="1" ht="13.8">
      <c r="A107"/>
      <c r="B107" s="458"/>
      <c r="C107" s="458"/>
      <c r="D107" s="458"/>
      <c r="E107" s="59"/>
      <c r="F107" s="459"/>
      <c r="G107" s="455"/>
      <c r="H107" s="429"/>
    </row>
    <row r="108" spans="1:8" s="53" customFormat="1" ht="13.8">
      <c r="A108"/>
      <c r="B108" s="458"/>
      <c r="C108" s="458"/>
      <c r="D108" s="458"/>
      <c r="E108" s="59"/>
      <c r="F108" s="459"/>
      <c r="G108" s="455"/>
      <c r="H108" s="429"/>
    </row>
    <row r="109" spans="1:8" s="53" customFormat="1" ht="13.8">
      <c r="A109"/>
      <c r="B109" s="458"/>
      <c r="C109" s="458"/>
      <c r="D109" s="458"/>
      <c r="E109" s="59"/>
      <c r="F109" s="459"/>
      <c r="G109" s="455"/>
      <c r="H109" s="429"/>
    </row>
    <row r="110" spans="1:8" s="53" customFormat="1" ht="13.8">
      <c r="A110"/>
      <c r="B110" s="458"/>
      <c r="C110" s="458"/>
      <c r="D110" s="458"/>
      <c r="E110" s="59"/>
      <c r="F110" s="459"/>
      <c r="G110" s="455"/>
      <c r="H110" s="429"/>
    </row>
    <row r="111" spans="1:8" s="53" customFormat="1" ht="13.8">
      <c r="A111"/>
      <c r="B111" s="458"/>
      <c r="C111" s="458"/>
      <c r="D111" s="458"/>
      <c r="E111" s="59"/>
      <c r="F111" s="459"/>
      <c r="G111" s="455"/>
      <c r="H111" s="429"/>
    </row>
    <row r="112" spans="1:8" s="53" customFormat="1" ht="13.8">
      <c r="A112"/>
      <c r="B112" s="458"/>
      <c r="C112" s="458"/>
      <c r="D112" s="458"/>
      <c r="E112" s="59"/>
      <c r="F112" s="459"/>
      <c r="G112" s="455"/>
      <c r="H112" s="429"/>
    </row>
    <row r="113" spans="1:8" s="53" customFormat="1" ht="13.8">
      <c r="A113"/>
      <c r="B113" s="458"/>
      <c r="C113" s="458"/>
      <c r="D113" s="458"/>
      <c r="E113" s="59"/>
      <c r="F113" s="459"/>
      <c r="G113" s="455"/>
      <c r="H113" s="429"/>
    </row>
    <row r="114" spans="1:8" s="53" customFormat="1" ht="13.8">
      <c r="A114"/>
      <c r="B114" s="458"/>
      <c r="C114" s="458"/>
      <c r="D114" s="458"/>
      <c r="E114" s="59"/>
      <c r="F114" s="459"/>
      <c r="G114" s="455"/>
      <c r="H114" s="429"/>
    </row>
    <row r="115" spans="1:8" s="53" customFormat="1" ht="13.8">
      <c r="A115"/>
      <c r="B115"/>
      <c r="C115"/>
      <c r="D115"/>
      <c r="E115" s="59"/>
      <c r="F115" s="459"/>
      <c r="G115" s="455"/>
      <c r="H115" s="429"/>
    </row>
    <row r="116" spans="1:8" s="53" customFormat="1" ht="13.8">
      <c r="A116"/>
      <c r="B116"/>
      <c r="C116"/>
      <c r="D116"/>
      <c r="E116" s="59"/>
      <c r="F116" s="459"/>
      <c r="G116" s="455"/>
      <c r="H116" s="429"/>
    </row>
    <row r="117" spans="1:8" s="53" customFormat="1" ht="13.8">
      <c r="A117"/>
      <c r="B117" s="458"/>
      <c r="C117" s="458"/>
      <c r="D117" s="458"/>
      <c r="E117" s="59"/>
      <c r="F117" s="459"/>
      <c r="G117" s="455"/>
      <c r="H117" s="429"/>
    </row>
    <row r="118" spans="1:8" s="53" customFormat="1" ht="13.8">
      <c r="A118"/>
      <c r="B118" s="458"/>
      <c r="C118" s="458"/>
      <c r="D118" s="458"/>
      <c r="E118" s="59"/>
      <c r="F118" s="459"/>
      <c r="G118" s="455"/>
      <c r="H118" s="429"/>
    </row>
    <row r="119" spans="1:8" s="53" customFormat="1" ht="13.8">
      <c r="A119"/>
      <c r="B119" s="458"/>
      <c r="C119" s="458"/>
      <c r="D119" s="458"/>
      <c r="E119" s="59"/>
      <c r="F119" s="459"/>
      <c r="G119" s="455"/>
      <c r="H119" s="429"/>
    </row>
    <row r="120" spans="1:8" s="53" customFormat="1" ht="13.8">
      <c r="A120"/>
      <c r="B120" s="458"/>
      <c r="C120" s="458"/>
      <c r="D120" s="458"/>
      <c r="E120" s="59"/>
      <c r="F120" s="459"/>
      <c r="G120" s="455"/>
      <c r="H120" s="429"/>
    </row>
    <row r="121" spans="1:8" s="53" customFormat="1" ht="13.8">
      <c r="A121"/>
      <c r="B121" s="458"/>
      <c r="C121" s="458"/>
      <c r="D121" s="458"/>
      <c r="E121" s="59"/>
      <c r="F121" s="459"/>
      <c r="G121" s="455"/>
      <c r="H121" s="429"/>
    </row>
    <row r="122" spans="1:8" s="53" customFormat="1" ht="13.8">
      <c r="A122"/>
      <c r="B122" s="458"/>
      <c r="C122" s="458"/>
      <c r="D122" s="458"/>
      <c r="E122" s="59"/>
      <c r="F122" s="459"/>
      <c r="G122" s="455"/>
      <c r="H122" s="429"/>
    </row>
    <row r="123" spans="1:8" s="53" customFormat="1" ht="13.8">
      <c r="A123"/>
      <c r="B123" s="458"/>
      <c r="C123" s="458"/>
      <c r="D123" s="458"/>
      <c r="E123" s="59"/>
      <c r="F123" s="459"/>
      <c r="G123" s="455"/>
      <c r="H123" s="429"/>
    </row>
    <row r="124" spans="1:8" s="53" customFormat="1" ht="13.8">
      <c r="A124"/>
      <c r="B124"/>
      <c r="C124"/>
      <c r="D124"/>
      <c r="E124" s="59"/>
      <c r="F124" s="459"/>
      <c r="G124" s="455"/>
      <c r="H124" s="429"/>
    </row>
    <row r="125" spans="1:8" s="53" customFormat="1" ht="13.8">
      <c r="A125"/>
      <c r="B125"/>
      <c r="C125"/>
      <c r="D125"/>
      <c r="E125" s="59"/>
      <c r="F125" s="459"/>
      <c r="G125" s="455"/>
      <c r="H125" s="429"/>
    </row>
    <row r="126" spans="1:8" s="53" customFormat="1" ht="13.8">
      <c r="A126"/>
      <c r="B126"/>
      <c r="C126"/>
      <c r="D126"/>
      <c r="E126" s="59"/>
      <c r="F126" s="459"/>
      <c r="G126" s="455"/>
      <c r="H126" s="429"/>
    </row>
    <row r="127" spans="1:8" s="53" customFormat="1" ht="13.8">
      <c r="A127"/>
      <c r="B127"/>
      <c r="C127"/>
      <c r="D127"/>
      <c r="E127" s="59"/>
      <c r="F127" s="459"/>
      <c r="G127" s="455"/>
      <c r="H127" s="460"/>
    </row>
    <row r="128" spans="1:8" s="53" customFormat="1" ht="13.8">
      <c r="A128"/>
      <c r="B128"/>
      <c r="C128"/>
      <c r="D128"/>
      <c r="E128" s="59"/>
      <c r="F128" s="459"/>
      <c r="G128" s="455"/>
      <c r="H128" s="460"/>
    </row>
    <row r="129" spans="1:8" s="53" customFormat="1" ht="13.8">
      <c r="A129"/>
      <c r="B129"/>
      <c r="C129"/>
      <c r="D129"/>
      <c r="E129" s="59"/>
      <c r="F129" s="459"/>
      <c r="G129" s="455"/>
      <c r="H129" s="460"/>
    </row>
    <row r="130" spans="1:8" s="53" customFormat="1" ht="13.8">
      <c r="A130"/>
      <c r="B130"/>
      <c r="C130"/>
      <c r="D130"/>
      <c r="E130" s="59"/>
      <c r="F130" s="459"/>
      <c r="G130" s="455"/>
      <c r="H130" s="460"/>
    </row>
    <row r="131" spans="1:8" s="53" customFormat="1" ht="13.8">
      <c r="A131"/>
      <c r="B131"/>
      <c r="C131"/>
      <c r="D131"/>
      <c r="E131" s="59"/>
      <c r="F131" s="459"/>
      <c r="G131" s="455"/>
      <c r="H131" s="460"/>
    </row>
    <row r="132" spans="1:8" s="53" customFormat="1" ht="13.8">
      <c r="A132"/>
      <c r="B132"/>
      <c r="C132"/>
      <c r="D132"/>
      <c r="E132" s="59"/>
      <c r="F132" s="459"/>
      <c r="G132" s="455"/>
      <c r="H132" s="460"/>
    </row>
    <row r="133" spans="1:8" s="53" customFormat="1" ht="13.8">
      <c r="A133"/>
      <c r="B133"/>
      <c r="C133"/>
      <c r="D133"/>
      <c r="E133" s="59"/>
      <c r="F133" s="459"/>
      <c r="G133" s="455"/>
      <c r="H133" s="460"/>
    </row>
    <row r="134" spans="1:8" s="53" customFormat="1" ht="13.8">
      <c r="A134"/>
      <c r="B134"/>
      <c r="C134"/>
      <c r="D134"/>
      <c r="E134" s="59"/>
      <c r="F134" s="459"/>
      <c r="G134" s="455"/>
      <c r="H134" s="460"/>
    </row>
    <row r="135" spans="1:8" s="53" customFormat="1" ht="13.8">
      <c r="A135"/>
      <c r="B135"/>
      <c r="C135"/>
      <c r="D135"/>
      <c r="E135" s="59"/>
      <c r="F135" s="459"/>
      <c r="G135" s="455"/>
      <c r="H135" s="460"/>
    </row>
    <row r="136" spans="1:8" s="53" customFormat="1" ht="13.8">
      <c r="A136"/>
      <c r="B136"/>
      <c r="C136"/>
      <c r="D136"/>
      <c r="E136" s="59"/>
      <c r="F136" s="459"/>
      <c r="G136" s="455"/>
      <c r="H136" s="460"/>
    </row>
    <row r="137" spans="1:8" s="53" customFormat="1" ht="13.8">
      <c r="A137"/>
      <c r="B137"/>
      <c r="C137"/>
      <c r="D137"/>
      <c r="E137" s="59"/>
      <c r="F137" s="459"/>
      <c r="G137" s="455"/>
      <c r="H137" s="460"/>
    </row>
    <row r="138" spans="1:8" s="53" customFormat="1" ht="13.8">
      <c r="A138"/>
      <c r="B138"/>
      <c r="C138"/>
      <c r="D138"/>
      <c r="E138" s="59"/>
      <c r="F138" s="459"/>
      <c r="G138" s="455"/>
      <c r="H138" s="460"/>
    </row>
    <row r="139" spans="1:8" s="53" customFormat="1" ht="13.8">
      <c r="A139"/>
      <c r="B139"/>
      <c r="C139"/>
      <c r="D139"/>
      <c r="E139" s="59"/>
      <c r="F139" s="459"/>
      <c r="G139" s="455"/>
      <c r="H139" s="460"/>
    </row>
    <row r="140" spans="1:8" s="53" customFormat="1" ht="13.8">
      <c r="A140"/>
      <c r="B140"/>
      <c r="C140"/>
      <c r="D140"/>
      <c r="E140" s="59"/>
      <c r="F140" s="459"/>
      <c r="G140" s="455"/>
      <c r="H140" s="460"/>
    </row>
    <row r="141" spans="1:8" s="53" customFormat="1" ht="13.8">
      <c r="A141"/>
      <c r="B141"/>
      <c r="C141"/>
      <c r="D141"/>
      <c r="E141" s="59"/>
      <c r="F141" s="459"/>
      <c r="G141" s="455"/>
      <c r="H141" s="460"/>
    </row>
    <row r="142" spans="1:8" s="53" customFormat="1" ht="13.8">
      <c r="A142"/>
      <c r="B142"/>
      <c r="C142"/>
      <c r="D142"/>
      <c r="E142" s="59"/>
      <c r="F142" s="459"/>
      <c r="G142" s="455"/>
      <c r="H142" s="460"/>
    </row>
    <row r="143" spans="1:8" s="53" customFormat="1" ht="13.8">
      <c r="A143"/>
      <c r="B143"/>
      <c r="C143"/>
      <c r="D143"/>
      <c r="E143" s="59"/>
      <c r="F143" s="459"/>
      <c r="G143" s="455"/>
      <c r="H143" s="460"/>
    </row>
    <row r="144" spans="1:8" s="53" customFormat="1" ht="13.8">
      <c r="A144"/>
      <c r="B144"/>
      <c r="C144"/>
      <c r="D144"/>
      <c r="E144" s="59"/>
      <c r="F144" s="459"/>
      <c r="G144" s="455"/>
      <c r="H144" s="460"/>
    </row>
    <row r="145" spans="1:8" s="53" customFormat="1" ht="13.8">
      <c r="A145"/>
      <c r="B145"/>
      <c r="C145"/>
      <c r="D145"/>
      <c r="E145" s="59"/>
      <c r="F145" s="459"/>
      <c r="G145" s="455"/>
      <c r="H145" s="460"/>
    </row>
    <row r="146" spans="1:8" s="53" customFormat="1" ht="13.8">
      <c r="A146"/>
      <c r="B146"/>
      <c r="C146"/>
      <c r="D146"/>
      <c r="E146" s="59"/>
      <c r="F146" s="459"/>
      <c r="G146" s="455"/>
      <c r="H146" s="460"/>
    </row>
    <row r="147" spans="1:8" s="53" customFormat="1" ht="13.8">
      <c r="A147"/>
      <c r="B147"/>
      <c r="C147"/>
      <c r="D147"/>
      <c r="E147" s="59"/>
      <c r="F147" s="459"/>
      <c r="G147" s="455"/>
      <c r="H147" s="460"/>
    </row>
    <row r="148" spans="1:8" s="53" customFormat="1" ht="13.8">
      <c r="A148"/>
      <c r="B148"/>
      <c r="C148"/>
      <c r="D148"/>
      <c r="E148" s="59"/>
      <c r="F148" s="459"/>
      <c r="G148" s="455"/>
      <c r="H148" s="460"/>
    </row>
    <row r="149" spans="1:8" s="53" customFormat="1" ht="13.8">
      <c r="A149"/>
      <c r="B149"/>
      <c r="C149"/>
      <c r="D149"/>
      <c r="E149" s="59"/>
      <c r="F149" s="459"/>
      <c r="G149" s="455"/>
      <c r="H149" s="460"/>
    </row>
    <row r="150" spans="1:8" s="53" customFormat="1" ht="13.8">
      <c r="A150"/>
      <c r="B150"/>
      <c r="C150"/>
      <c r="D150"/>
      <c r="E150" s="59"/>
      <c r="F150" s="459"/>
      <c r="G150" s="455"/>
      <c r="H150" s="460"/>
    </row>
    <row r="151" spans="1:8" s="53" customFormat="1" ht="13.8">
      <c r="A151"/>
      <c r="B151"/>
      <c r="C151"/>
      <c r="D151"/>
      <c r="E151" s="59"/>
      <c r="F151" s="459"/>
      <c r="G151" s="455"/>
      <c r="H151" s="460"/>
    </row>
    <row r="152" spans="1:8" s="53" customFormat="1" ht="13.8">
      <c r="A152"/>
      <c r="B152"/>
      <c r="C152"/>
      <c r="D152"/>
      <c r="E152" s="59"/>
      <c r="F152" s="459"/>
      <c r="G152" s="455"/>
      <c r="H152" s="460"/>
    </row>
    <row r="153" spans="1:8" s="53" customFormat="1" ht="13.8">
      <c r="A153"/>
      <c r="B153"/>
      <c r="C153"/>
      <c r="D153"/>
      <c r="E153" s="59"/>
      <c r="F153" s="459"/>
      <c r="G153" s="455"/>
      <c r="H153" s="460"/>
    </row>
    <row r="154" spans="1:8" s="53" customFormat="1" ht="13.8">
      <c r="A154"/>
      <c r="B154"/>
      <c r="C154"/>
      <c r="D154"/>
      <c r="E154" s="59"/>
      <c r="F154" s="459"/>
      <c r="G154" s="455"/>
      <c r="H154" s="460"/>
    </row>
    <row r="155" spans="1:8" s="53" customFormat="1" ht="13.8">
      <c r="A155"/>
      <c r="B155"/>
      <c r="C155"/>
      <c r="D155"/>
      <c r="E155" s="59"/>
      <c r="F155" s="459"/>
      <c r="G155" s="455"/>
      <c r="H155" s="460"/>
    </row>
    <row r="156" spans="1:8" s="53" customFormat="1" ht="13.8">
      <c r="A156"/>
      <c r="B156"/>
      <c r="C156"/>
      <c r="D156"/>
      <c r="E156" s="59"/>
      <c r="F156" s="459"/>
      <c r="G156" s="455"/>
      <c r="H156" s="460"/>
    </row>
    <row r="157" spans="1:8" s="53" customFormat="1" ht="13.8">
      <c r="A157"/>
      <c r="B157"/>
      <c r="C157"/>
      <c r="D157"/>
      <c r="E157" s="59"/>
      <c r="F157" s="459"/>
      <c r="G157" s="455"/>
      <c r="H157" s="460"/>
    </row>
    <row r="158" spans="1:8" s="53" customFormat="1" ht="13.8">
      <c r="A158"/>
      <c r="B158"/>
      <c r="C158"/>
      <c r="D158"/>
      <c r="E158" s="59"/>
      <c r="F158" s="459"/>
      <c r="G158" s="455"/>
      <c r="H158" s="460"/>
    </row>
    <row r="159" spans="1:8" s="53" customFormat="1" ht="13.8">
      <c r="A159"/>
      <c r="B159"/>
      <c r="C159"/>
      <c r="D159"/>
      <c r="E159" s="59"/>
      <c r="F159" s="459"/>
      <c r="G159" s="455"/>
      <c r="H159" s="460"/>
    </row>
    <row r="160" spans="1:8" s="53" customFormat="1" ht="13.8">
      <c r="A160"/>
      <c r="B160"/>
      <c r="C160"/>
      <c r="D160"/>
      <c r="E160" s="59"/>
      <c r="F160" s="459"/>
      <c r="G160" s="455"/>
      <c r="H160" s="460"/>
    </row>
    <row r="161" spans="1:8" s="53" customFormat="1" ht="13.8">
      <c r="A161"/>
      <c r="B161"/>
      <c r="C161"/>
      <c r="D161"/>
      <c r="E161" s="59"/>
      <c r="F161" s="459"/>
      <c r="G161" s="455"/>
      <c r="H161" s="460"/>
    </row>
    <row r="162" spans="1:8" s="53" customFormat="1" ht="13.8">
      <c r="A162"/>
      <c r="B162"/>
      <c r="C162"/>
      <c r="D162"/>
      <c r="E162" s="59"/>
      <c r="F162" s="459"/>
      <c r="G162" s="455"/>
      <c r="H162" s="460"/>
    </row>
    <row r="163" spans="1:8" s="53" customFormat="1" ht="13.8">
      <c r="A163"/>
      <c r="B163"/>
      <c r="C163"/>
      <c r="D163"/>
      <c r="E163" s="59"/>
      <c r="F163" s="459"/>
      <c r="G163" s="455"/>
      <c r="H163" s="460"/>
    </row>
    <row r="164" spans="1:8" s="53" customFormat="1" ht="13.8">
      <c r="A164"/>
      <c r="B164"/>
      <c r="C164"/>
      <c r="D164"/>
      <c r="E164" s="59"/>
      <c r="F164" s="459"/>
      <c r="G164" s="455"/>
      <c r="H164" s="460"/>
    </row>
    <row r="165" spans="1:8" s="53" customFormat="1" ht="13.8">
      <c r="A165"/>
      <c r="B165"/>
      <c r="C165"/>
      <c r="D165"/>
      <c r="E165" s="59"/>
      <c r="F165" s="459"/>
      <c r="G165" s="455"/>
      <c r="H165" s="460"/>
    </row>
    <row r="166" spans="1:8" s="53" customFormat="1" ht="13.8">
      <c r="A166"/>
      <c r="B166"/>
      <c r="C166"/>
      <c r="D166"/>
      <c r="E166" s="59"/>
      <c r="F166" s="459"/>
      <c r="G166" s="455"/>
      <c r="H166" s="460"/>
    </row>
    <row r="167" spans="1:8" s="53" customFormat="1" ht="13.8">
      <c r="A167"/>
      <c r="B167"/>
      <c r="C167"/>
      <c r="D167"/>
      <c r="E167" s="59"/>
      <c r="F167" s="459"/>
      <c r="G167" s="455"/>
      <c r="H167" s="460"/>
    </row>
    <row r="168" spans="1:8" s="53" customFormat="1" ht="13.8">
      <c r="A168"/>
      <c r="B168"/>
      <c r="C168"/>
      <c r="D168"/>
      <c r="E168" s="59"/>
      <c r="F168" s="459"/>
      <c r="G168" s="455"/>
      <c r="H168" s="460"/>
    </row>
    <row r="169" spans="1:8" s="53" customFormat="1" ht="13.8">
      <c r="A169"/>
      <c r="B169"/>
      <c r="C169"/>
      <c r="D169"/>
      <c r="E169" s="59"/>
      <c r="F169" s="459"/>
      <c r="G169" s="455"/>
      <c r="H169" s="460"/>
    </row>
    <row r="170" spans="1:8" s="53" customFormat="1" ht="13.8">
      <c r="A170"/>
      <c r="B170"/>
      <c r="C170"/>
      <c r="D170"/>
      <c r="E170" s="59"/>
      <c r="F170" s="459"/>
      <c r="G170" s="455"/>
      <c r="H170" s="460"/>
    </row>
    <row r="171" spans="1:8" s="53" customFormat="1" ht="15.6">
      <c r="A171" s="456"/>
      <c r="B171" s="457"/>
      <c r="C171" s="457"/>
      <c r="D171" s="457"/>
      <c r="E171" s="461"/>
      <c r="F171" s="462"/>
      <c r="G171" s="455"/>
      <c r="H171" s="462"/>
    </row>
    <row r="172" spans="1:8" s="53" customFormat="1" ht="13.8">
      <c r="A172"/>
      <c r="B172"/>
      <c r="C172"/>
      <c r="D172"/>
      <c r="E172" s="459"/>
      <c r="F172" s="459"/>
      <c r="G172" s="455"/>
      <c r="H172" s="460"/>
    </row>
    <row r="173" spans="1:8" s="53" customFormat="1" ht="13.8">
      <c r="A173"/>
      <c r="B173"/>
      <c r="C173"/>
      <c r="D173"/>
      <c r="E173" s="59"/>
      <c r="F173" s="459"/>
      <c r="G173" s="455"/>
      <c r="H173" s="460"/>
    </row>
    <row r="174" spans="1:8" s="53" customFormat="1" ht="13.8">
      <c r="A174"/>
      <c r="B174"/>
      <c r="C174"/>
      <c r="D174"/>
      <c r="E174" s="459"/>
      <c r="F174" s="459"/>
      <c r="G174" s="455"/>
      <c r="H174" s="460"/>
    </row>
    <row r="175" spans="1:8" s="53" customFormat="1" ht="16.8">
      <c r="A175" s="463"/>
      <c r="B175" s="464"/>
      <c r="C175" s="464"/>
      <c r="D175" s="464"/>
      <c r="E175" s="465"/>
      <c r="F175" s="466"/>
      <c r="G175" s="455"/>
      <c r="H175" s="460"/>
    </row>
    <row r="176" spans="1:8" s="53" customFormat="1" ht="16.8">
      <c r="A176" s="463"/>
      <c r="B176" s="464"/>
      <c r="C176" s="464"/>
      <c r="D176" s="464"/>
      <c r="E176" s="465"/>
      <c r="F176" s="466"/>
      <c r="G176" s="455"/>
      <c r="H176" s="460"/>
    </row>
    <row r="177" spans="1:8" s="53" customFormat="1" ht="13.8">
      <c r="E177" s="429"/>
      <c r="F177" s="429"/>
      <c r="G177" s="455"/>
      <c r="H177" s="460"/>
    </row>
    <row r="178" spans="1:8" s="53" customFormat="1" ht="13.8">
      <c r="E178" s="429"/>
      <c r="F178" s="429"/>
      <c r="G178" s="455"/>
      <c r="H178" s="460"/>
    </row>
    <row r="179" spans="1:8" ht="13.8">
      <c r="E179" s="59"/>
      <c r="F179" s="59"/>
      <c r="G179" s="455"/>
      <c r="H179" s="459"/>
    </row>
    <row r="180" spans="1:8" ht="13.8">
      <c r="E180" s="59"/>
      <c r="F180" s="59"/>
      <c r="G180" s="455"/>
      <c r="H180" s="459"/>
    </row>
    <row r="181" spans="1:8" s="53" customFormat="1" ht="13.8">
      <c r="E181" s="429"/>
      <c r="F181" s="429"/>
      <c r="G181" s="455"/>
      <c r="H181" s="460"/>
    </row>
    <row r="182" spans="1:8" s="53" customFormat="1" ht="13.8">
      <c r="E182" s="429"/>
      <c r="F182" s="429"/>
      <c r="G182" s="455"/>
      <c r="H182" s="460"/>
    </row>
    <row r="183" spans="1:8" s="53" customFormat="1" ht="13.8">
      <c r="E183" s="429"/>
      <c r="F183" s="429"/>
      <c r="G183" s="455"/>
      <c r="H183" s="460"/>
    </row>
    <row r="184" spans="1:8" ht="17.399999999999999">
      <c r="A184" s="457"/>
      <c r="B184" s="410"/>
      <c r="C184" s="410"/>
      <c r="D184" s="410"/>
      <c r="E184" s="467"/>
      <c r="F184" s="468"/>
      <c r="G184" s="455"/>
      <c r="H184" s="469"/>
    </row>
    <row r="185" spans="1:8">
      <c r="H185" s="469"/>
    </row>
    <row r="186" spans="1:8">
      <c r="H186" s="469"/>
    </row>
    <row r="187" spans="1:8">
      <c r="H187" s="469"/>
    </row>
    <row r="188" spans="1:8">
      <c r="H188" s="469"/>
    </row>
    <row r="189" spans="1:8">
      <c r="H189" s="469"/>
    </row>
    <row r="190" spans="1:8">
      <c r="H190" s="469"/>
    </row>
    <row r="191" spans="1:8">
      <c r="H191" s="469"/>
    </row>
    <row r="192" spans="1:8">
      <c r="H192" s="469"/>
    </row>
  </sheetData>
  <mergeCells count="12">
    <mergeCell ref="B41:F42"/>
    <mergeCell ref="A1:G1"/>
    <mergeCell ref="A2:G2"/>
    <mergeCell ref="A3:G3"/>
    <mergeCell ref="A4:G4"/>
    <mergeCell ref="A5:G5"/>
    <mergeCell ref="A6:G6"/>
    <mergeCell ref="A7:G7"/>
    <mergeCell ref="A9:G9"/>
    <mergeCell ref="A11:E12"/>
    <mergeCell ref="B16:B17"/>
    <mergeCell ref="C16:E16"/>
  </mergeCells>
  <pageMargins left="0.59055118110236227" right="0" top="0.59055118110236227" bottom="0.19685039370078741" header="0.11811023622047245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Пр.1</vt:lpstr>
      <vt:lpstr>пр.2</vt:lpstr>
      <vt:lpstr>пр.3</vt:lpstr>
      <vt:lpstr>пр.4</vt:lpstr>
      <vt:lpstr>пр.5</vt:lpstr>
      <vt:lpstr>пр.6</vt:lpstr>
      <vt:lpstr>пр.7</vt:lpstr>
      <vt:lpstr>пр.8</vt:lpstr>
      <vt:lpstr>пр.9</vt:lpstr>
      <vt:lpstr>пр.10</vt:lpstr>
      <vt:lpstr>пр.9!Заголовки_для_печати</vt:lpstr>
      <vt:lpstr>пр.2!Область_печати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пр.9!Область_печати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2023-12-13T11:42:47Z</cp:lastPrinted>
  <dcterms:created xsi:type="dcterms:W3CDTF">2022-12-09T13:19:57Z</dcterms:created>
  <dcterms:modified xsi:type="dcterms:W3CDTF">2023-12-13T11:45:07Z</dcterms:modified>
</cp:coreProperties>
</file>